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imoz\Desktop\ZAVOD ZA ŠPORT JESENICE\PRIREDITVE - LETNI KOLEDAR\PRIREDITVE 2023\2023.8.19. Večer ob bazenu Ukova\"/>
    </mc:Choice>
  </mc:AlternateContent>
  <xr:revisionPtr revIDLastSave="0" documentId="13_ncr:1_{61BAC47A-28BB-4E8B-9194-6011EEF85A4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koki 19.8.2023" sheetId="5" r:id="rId1"/>
    <sheet name="akvatlon odrasli 19.8.2023" sheetId="6" r:id="rId2"/>
    <sheet name="akvatlon otroski 19.8.2023" sheetId="7" r:id="rId3"/>
    <sheet name="šahovski turnir" sheetId="9" r:id="rId4"/>
    <sheet name="List1" sheetId="8" r:id="rId5"/>
  </sheets>
  <calcPr calcId="191029"/>
</workbook>
</file>

<file path=xl/calcChain.xml><?xml version="1.0" encoding="utf-8"?>
<calcChain xmlns="http://schemas.openxmlformats.org/spreadsheetml/2006/main">
  <c r="D11" i="6" l="1"/>
  <c r="D8" i="6"/>
  <c r="D7" i="6"/>
  <c r="D6" i="6"/>
  <c r="D5" i="6"/>
  <c r="D4" i="6"/>
  <c r="U25" i="5"/>
  <c r="I16" i="5"/>
  <c r="O16" i="5"/>
  <c r="U16" i="5"/>
  <c r="I17" i="5"/>
  <c r="O17" i="5"/>
  <c r="U17" i="5"/>
  <c r="I18" i="5"/>
  <c r="O18" i="5"/>
  <c r="U18" i="5"/>
  <c r="I19" i="5"/>
  <c r="O19" i="5"/>
  <c r="U19" i="5"/>
  <c r="V19" i="5"/>
  <c r="I20" i="5"/>
  <c r="O20" i="5"/>
  <c r="U20" i="5"/>
  <c r="I21" i="5"/>
  <c r="O21" i="5"/>
  <c r="U21" i="5"/>
  <c r="I22" i="5"/>
  <c r="O22" i="5"/>
  <c r="U22" i="5"/>
  <c r="I23" i="5"/>
  <c r="O23" i="5"/>
  <c r="U23" i="5"/>
  <c r="I24" i="5"/>
  <c r="O24" i="5"/>
  <c r="U24" i="5"/>
  <c r="I25" i="5"/>
  <c r="O25" i="5"/>
  <c r="I26" i="5"/>
  <c r="O26" i="5"/>
  <c r="U26" i="5"/>
  <c r="I27" i="5"/>
  <c r="O27" i="5"/>
  <c r="U27" i="5"/>
  <c r="I28" i="5"/>
  <c r="O28" i="5"/>
  <c r="U28" i="5"/>
  <c r="I29" i="5"/>
  <c r="O29" i="5"/>
  <c r="U29" i="5"/>
  <c r="I30" i="5"/>
  <c r="O30" i="5"/>
  <c r="U30" i="5"/>
  <c r="I31" i="5"/>
  <c r="O31" i="5"/>
  <c r="U31" i="5"/>
  <c r="I9" i="5"/>
  <c r="O9" i="5"/>
  <c r="U9" i="5"/>
  <c r="U34" i="5"/>
  <c r="U38" i="5"/>
  <c r="O38" i="5"/>
  <c r="I38" i="5"/>
  <c r="U39" i="5"/>
  <c r="O39" i="5"/>
  <c r="I39" i="5"/>
  <c r="O34" i="5"/>
  <c r="I34" i="5"/>
  <c r="U35" i="5"/>
  <c r="O35" i="5"/>
  <c r="I35" i="5"/>
  <c r="U37" i="5"/>
  <c r="O37" i="5"/>
  <c r="I37" i="5"/>
  <c r="U36" i="5"/>
  <c r="O36" i="5"/>
  <c r="I36" i="5"/>
  <c r="U14" i="5"/>
  <c r="O14" i="5"/>
  <c r="I14" i="5"/>
  <c r="U13" i="5"/>
  <c r="O13" i="5"/>
  <c r="I13" i="5"/>
  <c r="U15" i="5"/>
  <c r="O15" i="5"/>
  <c r="I15" i="5"/>
  <c r="U12" i="5"/>
  <c r="O12" i="5"/>
  <c r="I12" i="5"/>
  <c r="U8" i="5"/>
  <c r="O8" i="5"/>
  <c r="I8" i="5"/>
  <c r="U7" i="5"/>
  <c r="O7" i="5"/>
  <c r="I7" i="5"/>
  <c r="U5" i="5"/>
  <c r="O5" i="5"/>
  <c r="I5" i="5"/>
  <c r="U6" i="5"/>
  <c r="O6" i="5"/>
  <c r="I6" i="5"/>
  <c r="U4" i="5"/>
  <c r="O4" i="5"/>
  <c r="I4" i="5"/>
  <c r="V29" i="5" l="1"/>
  <c r="V23" i="5"/>
  <c r="V21" i="5"/>
  <c r="V17" i="5"/>
  <c r="V20" i="5"/>
  <c r="V24" i="5"/>
  <c r="V16" i="5"/>
  <c r="V25" i="5"/>
  <c r="V22" i="5"/>
  <c r="V31" i="5"/>
  <c r="V30" i="5"/>
  <c r="V18" i="5"/>
  <c r="V26" i="5"/>
  <c r="V28" i="5"/>
  <c r="V9" i="5"/>
  <c r="V5" i="5"/>
  <c r="V6" i="5"/>
  <c r="V15" i="5"/>
  <c r="V12" i="5"/>
  <c r="V39" i="5"/>
  <c r="V35" i="5"/>
  <c r="V37" i="5"/>
  <c r="V38" i="5"/>
  <c r="V36" i="5"/>
  <c r="V34" i="5"/>
  <c r="V14" i="5"/>
  <c r="V13" i="5"/>
  <c r="V8" i="5"/>
  <c r="V4" i="5"/>
  <c r="V7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Primoz</author>
  </authors>
  <commentList>
    <comment ref="B27" authorId="0" shapeId="0" xr:uid="{B4BF072A-8EA6-4BDD-8372-3D69A2F3398A}">
      <text>
        <r>
          <rPr>
            <b/>
            <sz val="9"/>
            <color indexed="81"/>
            <rFont val="Segoe UI"/>
            <charset val="1"/>
          </rPr>
          <t>Primoz:</t>
        </r>
        <r>
          <rPr>
            <sz val="9"/>
            <color indexed="81"/>
            <rFont val="Segoe UI"/>
            <charset val="1"/>
          </rPr>
          <t xml:space="preserve">
Smučarski skakalec Osebni rekord 136 m
</t>
        </r>
      </text>
    </comment>
  </commentList>
</comments>
</file>

<file path=xl/sharedStrings.xml><?xml version="1.0" encoding="utf-8"?>
<sst xmlns="http://schemas.openxmlformats.org/spreadsheetml/2006/main" count="160" uniqueCount="99">
  <si>
    <t>Ime in priimek</t>
  </si>
  <si>
    <t>Prvi skok</t>
  </si>
  <si>
    <t>koeficient</t>
  </si>
  <si>
    <t>ocena 1</t>
  </si>
  <si>
    <t>ocena 2</t>
  </si>
  <si>
    <t>ocena 3</t>
  </si>
  <si>
    <t>Rezultat</t>
  </si>
  <si>
    <t>Leto rojstva</t>
  </si>
  <si>
    <t>Nejc Maher</t>
  </si>
  <si>
    <t>Drugi skok</t>
  </si>
  <si>
    <t>Tretji skok</t>
  </si>
  <si>
    <t>2001 in starejsi</t>
  </si>
  <si>
    <t>SKUPAJ</t>
  </si>
  <si>
    <t>Leto</t>
  </si>
  <si>
    <t>Kian BRANILOVIĆ</t>
  </si>
  <si>
    <t>Tevž MENCINGER</t>
  </si>
  <si>
    <t>Kim TOMIĆ</t>
  </si>
  <si>
    <t>Tajra PIVAČ</t>
  </si>
  <si>
    <t>Janez ŽAGAR</t>
  </si>
  <si>
    <t>Matic KLINAR</t>
  </si>
  <si>
    <t>Nejc MAHER</t>
  </si>
  <si>
    <t>Eman KOVAČEVIĆ</t>
  </si>
  <si>
    <t>Amar KRUPIĆ</t>
  </si>
  <si>
    <t>Benjamin JAKUPOVIĆ</t>
  </si>
  <si>
    <t>Skoki v vodo 19. avgust 2023</t>
  </si>
  <si>
    <t>Ervin KOVAČEVIĆ</t>
  </si>
  <si>
    <t>2013 in mlajsi</t>
  </si>
  <si>
    <t>2012 in starejši</t>
  </si>
  <si>
    <t>Tanaj MUROVEC</t>
  </si>
  <si>
    <t>Elvin MEŠIĆ</t>
  </si>
  <si>
    <t>Urban RUTAR</t>
  </si>
  <si>
    <t>Žiga GRUŠKOVNJAK</t>
  </si>
  <si>
    <t>Alden MUSTABAŠIĆ</t>
  </si>
  <si>
    <t>Žiga ČAMPA</t>
  </si>
  <si>
    <t>Luka VILFAN</t>
  </si>
  <si>
    <t>Matej KOZJEK</t>
  </si>
  <si>
    <t>Tiago GORGIEV</t>
  </si>
  <si>
    <t>Denis MLADENOVIĆ</t>
  </si>
  <si>
    <t>Alexsej UREVC</t>
  </si>
  <si>
    <t>Maša MLAKAR</t>
  </si>
  <si>
    <t>31. jeseniški akvatlon rezultati 19.8.2023</t>
  </si>
  <si>
    <t>Mesto</t>
  </si>
  <si>
    <t>Ime in priimek - moški</t>
  </si>
  <si>
    <t>Čas plavanja</t>
  </si>
  <si>
    <t>Čas teka</t>
  </si>
  <si>
    <t>Skupaj</t>
  </si>
  <si>
    <t>Datum:</t>
  </si>
  <si>
    <t>Anže Pretnar</t>
  </si>
  <si>
    <t>Esmir Jusič</t>
  </si>
  <si>
    <t>Gregor Podviz</t>
  </si>
  <si>
    <t>Igor Zobavnik</t>
  </si>
  <si>
    <t>Uroš Lakič</t>
  </si>
  <si>
    <t>Ime in priimek - ženski</t>
  </si>
  <si>
    <t>Tjaša Žnidar</t>
  </si>
  <si>
    <t>2012 in starejši - fantje</t>
  </si>
  <si>
    <t>2012 in starejši - dekleta</t>
  </si>
  <si>
    <t>Ajna Mesić</t>
  </si>
  <si>
    <t>Julija Križaj</t>
  </si>
  <si>
    <t>Žiga Čampa</t>
  </si>
  <si>
    <t>Luka Vilfan</t>
  </si>
  <si>
    <t>Matej Kozjek</t>
  </si>
  <si>
    <t>Lovro Gričar</t>
  </si>
  <si>
    <t>Denis Ljubenović</t>
  </si>
  <si>
    <t>Sofia Lipovšček</t>
  </si>
  <si>
    <t>Taja Vidic</t>
  </si>
  <si>
    <t>na triatlonu so nastopili:</t>
  </si>
  <si>
    <t>Nina Jarovič</t>
  </si>
  <si>
    <t>Neža Gričar</t>
  </si>
  <si>
    <t>Evva Zobavnik</t>
  </si>
  <si>
    <t>2013 in mlajši - dekleta</t>
  </si>
  <si>
    <t>2013 in mlajši - fantje</t>
  </si>
  <si>
    <t>Tomaž Križaj</t>
  </si>
  <si>
    <t>Jakob Leban</t>
  </si>
  <si>
    <t>Rian Dautović</t>
  </si>
  <si>
    <t>Alen Dautović</t>
  </si>
  <si>
    <t>st. lista:</t>
  </si>
  <si>
    <t>31. Jeseniški akvatlon - otroci, 19.8.2023</t>
  </si>
  <si>
    <t>moški</t>
  </si>
  <si>
    <t>Fehrudin Ključanin</t>
  </si>
  <si>
    <t>točke</t>
  </si>
  <si>
    <t xml:space="preserve">Sead Čelehić </t>
  </si>
  <si>
    <t>Risto Cvetkov</t>
  </si>
  <si>
    <t>4 do 6</t>
  </si>
  <si>
    <t>Aleks Zlatanov</t>
  </si>
  <si>
    <t>Igor Zlatanov</t>
  </si>
  <si>
    <t>Matic Iskra</t>
  </si>
  <si>
    <t>Saende Angelov</t>
  </si>
  <si>
    <t>Jakob Kisić Štros</t>
  </si>
  <si>
    <t>Martin Zupan</t>
  </si>
  <si>
    <t>Miha Kavčič</t>
  </si>
  <si>
    <t>ženske</t>
  </si>
  <si>
    <t>Patricija Zupan</t>
  </si>
  <si>
    <t>Lucija Zupan</t>
  </si>
  <si>
    <t>mesto</t>
  </si>
  <si>
    <t>Šahovski turnir</t>
  </si>
  <si>
    <t>Sodniki:</t>
  </si>
  <si>
    <t>Jure Čebokli, reševalec iz vode</t>
  </si>
  <si>
    <t>Rok Završnik, Dunking devills</t>
  </si>
  <si>
    <t>Jaka Kamloš, Dunking devills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</si>
</sst>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4" x14ac:knownFonts="1"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</font>
    <font>
      <sz val="9"/>
      <color indexed="81"/>
      <name val="Segoe UI"/>
      <charset val="1"/>
    </font>
    <font>
      <b/>
      <sz val="9"/>
      <color indexed="81"/>
      <name val="Segoe UI"/>
      <charset val="1"/>
    </font>
    <font>
      <sz val="10"/>
      <name val="Calibri"/>
      <family val="2"/>
      <charset val="238"/>
      <scheme val="minor"/>
    </font>
    <font>
      <sz val="16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i/>
      <sz val="12"/>
      <name val="Calibri"/>
      <family val="2"/>
      <charset val="238"/>
      <scheme val="minor"/>
    </font>
    <font>
      <sz val="1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2" fillId="0" borderId="0" xfId="0" applyFont="1"/>
    <xf numFmtId="14" fontId="0" fillId="0" borderId="1" xfId="0" applyNumberFormat="1" applyBorder="1"/>
    <xf numFmtId="0" fontId="1" fillId="0" borderId="0" xfId="0" applyFont="1"/>
    <xf numFmtId="1" fontId="0" fillId="0" borderId="1" xfId="0" applyNumberFormat="1" applyBorder="1" applyAlignment="1">
      <alignment horizontal="right"/>
    </xf>
    <xf numFmtId="0" fontId="0" fillId="0" borderId="8" xfId="0" applyBorder="1"/>
    <xf numFmtId="0" fontId="0" fillId="0" borderId="3" xfId="0" applyBorder="1"/>
    <xf numFmtId="1" fontId="0" fillId="0" borderId="3" xfId="0" applyNumberFormat="1" applyBorder="1" applyAlignment="1">
      <alignment horizontal="right"/>
    </xf>
    <xf numFmtId="1" fontId="0" fillId="0" borderId="2" xfId="0" applyNumberFormat="1" applyBorder="1" applyAlignment="1">
      <alignment horizontal="right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4" fillId="0" borderId="1" xfId="0" applyFont="1" applyBorder="1"/>
    <xf numFmtId="164" fontId="0" fillId="0" borderId="1" xfId="0" applyNumberFormat="1" applyBorder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9" xfId="0" applyFont="1" applyBorder="1"/>
    <xf numFmtId="0" fontId="11" fillId="0" borderId="10" xfId="0" applyFont="1" applyBorder="1"/>
    <xf numFmtId="0" fontId="11" fillId="0" borderId="11" xfId="0" applyFont="1" applyBorder="1"/>
    <xf numFmtId="0" fontId="10" fillId="0" borderId="12" xfId="0" applyFont="1" applyBorder="1" applyAlignment="1">
      <alignment horizontal="center"/>
    </xf>
    <xf numFmtId="0" fontId="11" fillId="0" borderId="3" xfId="0" applyFont="1" applyBorder="1"/>
    <xf numFmtId="45" fontId="12" fillId="0" borderId="3" xfId="0" applyNumberFormat="1" applyFont="1" applyBorder="1" applyAlignment="1">
      <alignment horizontal="center"/>
    </xf>
    <xf numFmtId="14" fontId="13" fillId="0" borderId="13" xfId="0" applyNumberFormat="1" applyFont="1" applyBorder="1" applyAlignment="1">
      <alignment horizontal="left"/>
    </xf>
    <xf numFmtId="0" fontId="10" fillId="0" borderId="14" xfId="0" applyFont="1" applyBorder="1" applyAlignment="1">
      <alignment horizontal="center"/>
    </xf>
    <xf numFmtId="0" fontId="11" fillId="0" borderId="1" xfId="0" applyFont="1" applyBorder="1"/>
    <xf numFmtId="45" fontId="12" fillId="0" borderId="1" xfId="0" applyNumberFormat="1" applyFont="1" applyBorder="1" applyAlignment="1">
      <alignment horizontal="center"/>
    </xf>
    <xf numFmtId="14" fontId="0" fillId="0" borderId="15" xfId="0" applyNumberFormat="1" applyBorder="1" applyAlignment="1">
      <alignment horizontal="left"/>
    </xf>
    <xf numFmtId="0" fontId="10" fillId="0" borderId="16" xfId="0" applyFont="1" applyBorder="1" applyAlignment="1">
      <alignment horizontal="center"/>
    </xf>
    <xf numFmtId="0" fontId="11" fillId="0" borderId="17" xfId="0" applyFont="1" applyBorder="1"/>
    <xf numFmtId="45" fontId="12" fillId="0" borderId="17" xfId="0" applyNumberFormat="1" applyFont="1" applyBorder="1" applyAlignment="1">
      <alignment horizontal="center"/>
    </xf>
    <xf numFmtId="14" fontId="0" fillId="0" borderId="18" xfId="0" applyNumberFormat="1" applyBorder="1" applyAlignment="1">
      <alignment horizontal="left"/>
    </xf>
    <xf numFmtId="0" fontId="10" fillId="0" borderId="0" xfId="0" applyFont="1" applyAlignment="1">
      <alignment horizontal="center"/>
    </xf>
    <xf numFmtId="0" fontId="11" fillId="0" borderId="0" xfId="0" applyFont="1"/>
    <xf numFmtId="45" fontId="12" fillId="0" borderId="0" xfId="0" applyNumberFormat="1" applyFont="1" applyAlignment="1">
      <alignment horizontal="center"/>
    </xf>
    <xf numFmtId="14" fontId="0" fillId="0" borderId="0" xfId="0" applyNumberFormat="1" applyAlignment="1">
      <alignment horizontal="left"/>
    </xf>
    <xf numFmtId="14" fontId="0" fillId="0" borderId="13" xfId="0" applyNumberFormat="1" applyBorder="1" applyAlignment="1">
      <alignment horizontal="left"/>
    </xf>
    <xf numFmtId="0" fontId="0" fillId="0" borderId="1" xfId="0" applyFill="1" applyBorder="1"/>
    <xf numFmtId="0" fontId="0" fillId="2" borderId="1" xfId="0" applyFill="1" applyBorder="1"/>
    <xf numFmtId="0" fontId="0" fillId="3" borderId="1" xfId="0" applyFill="1" applyBorder="1"/>
    <xf numFmtId="0" fontId="0" fillId="0" borderId="0" xfId="0" applyFill="1"/>
    <xf numFmtId="0" fontId="0" fillId="0" borderId="0" xfId="0" applyFill="1" applyBorder="1"/>
    <xf numFmtId="0" fontId="0" fillId="4" borderId="1" xfId="0" applyFill="1" applyBorder="1"/>
    <xf numFmtId="0" fontId="0" fillId="5" borderId="1" xfId="0" applyFill="1" applyBorder="1"/>
    <xf numFmtId="0" fontId="0" fillId="4" borderId="3" xfId="0" applyFill="1" applyBorder="1"/>
    <xf numFmtId="0" fontId="0" fillId="4" borderId="7" xfId="0" applyFill="1" applyBorder="1"/>
    <xf numFmtId="1" fontId="0" fillId="0" borderId="0" xfId="0" applyNumberFormat="1"/>
    <xf numFmtId="0" fontId="0" fillId="0" borderId="0" xfId="0" applyNumberFormat="1"/>
    <xf numFmtId="16" fontId="0" fillId="0" borderId="0" xfId="0" applyNumberFormat="1"/>
    <xf numFmtId="0" fontId="0" fillId="4" borderId="1" xfId="0" applyNumberFormat="1" applyFill="1" applyBorder="1"/>
    <xf numFmtId="0" fontId="0" fillId="4" borderId="1" xfId="0" applyNumberFormat="1" applyFill="1" applyBorder="1" applyAlignment="1">
      <alignment horizontal="center"/>
    </xf>
    <xf numFmtId="12" fontId="0" fillId="0" borderId="0" xfId="0" applyNumberFormat="1"/>
    <xf numFmtId="14" fontId="0" fillId="5" borderId="1" xfId="0" applyNumberFormat="1" applyFill="1" applyBorder="1"/>
    <xf numFmtId="0" fontId="0" fillId="5" borderId="1" xfId="0" applyFill="1" applyBorder="1" applyAlignment="1">
      <alignment horizontal="center"/>
    </xf>
    <xf numFmtId="16" fontId="0" fillId="5" borderId="1" xfId="0" applyNumberFormat="1" applyFill="1" applyBorder="1" applyAlignment="1">
      <alignment horizontal="center"/>
    </xf>
    <xf numFmtId="0" fontId="0" fillId="5" borderId="1" xfId="0" applyNumberFormat="1" applyFill="1" applyBorder="1" applyAlignment="1">
      <alignment horizontal="center"/>
    </xf>
    <xf numFmtId="0" fontId="0" fillId="4" borderId="1" xfId="0" applyFill="1" applyBorder="1" applyAlignment="1">
      <alignment horizontal="center"/>
    </xf>
  </cellXfs>
  <cellStyles count="1">
    <cellStyle name="Navadno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W44"/>
  <sheetViews>
    <sheetView tabSelected="1" zoomScale="107" zoomScaleNormal="89" workbookViewId="0">
      <selection activeCell="F3" sqref="F3"/>
    </sheetView>
  </sheetViews>
  <sheetFormatPr defaultRowHeight="15" x14ac:dyDescent="0.25"/>
  <cols>
    <col min="1" max="1" width="7.85546875" bestFit="1" customWidth="1"/>
    <col min="2" max="2" width="23.42578125" customWidth="1"/>
    <col min="3" max="3" width="5.28515625" customWidth="1"/>
    <col min="4" max="4" width="24.7109375" customWidth="1"/>
    <col min="5" max="9" width="5.28515625" customWidth="1"/>
    <col min="10" max="10" width="24.7109375" customWidth="1"/>
    <col min="11" max="11" width="5.28515625" customWidth="1"/>
    <col min="12" max="12" width="6.7109375" customWidth="1"/>
    <col min="16" max="16" width="24.7109375" customWidth="1"/>
  </cols>
  <sheetData>
    <row r="1" spans="1:23" ht="23.25" x14ac:dyDescent="0.35">
      <c r="B1" s="4" t="s">
        <v>24</v>
      </c>
      <c r="C1" s="4"/>
    </row>
    <row r="2" spans="1:23" x14ac:dyDescent="0.25">
      <c r="B2" s="44" t="s">
        <v>26</v>
      </c>
      <c r="C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3" x14ac:dyDescent="0.25">
      <c r="A3" s="44" t="s">
        <v>75</v>
      </c>
      <c r="B3" s="44" t="s">
        <v>0</v>
      </c>
      <c r="C3" s="44" t="s">
        <v>13</v>
      </c>
      <c r="D3" s="44" t="s">
        <v>1</v>
      </c>
      <c r="E3" s="44" t="s">
        <v>2</v>
      </c>
      <c r="F3" s="44" t="s">
        <v>3</v>
      </c>
      <c r="G3" s="44" t="s">
        <v>4</v>
      </c>
      <c r="H3" s="44" t="s">
        <v>5</v>
      </c>
      <c r="I3" s="44" t="s">
        <v>6</v>
      </c>
      <c r="J3" s="44" t="s">
        <v>9</v>
      </c>
      <c r="K3" s="44" t="s">
        <v>2</v>
      </c>
      <c r="L3" s="44" t="s">
        <v>3</v>
      </c>
      <c r="M3" s="44" t="s">
        <v>4</v>
      </c>
      <c r="N3" s="44" t="s">
        <v>5</v>
      </c>
      <c r="O3" s="44" t="s">
        <v>6</v>
      </c>
      <c r="P3" s="44" t="s">
        <v>10</v>
      </c>
      <c r="Q3" s="44" t="s">
        <v>2</v>
      </c>
      <c r="R3" s="44" t="s">
        <v>3</v>
      </c>
      <c r="S3" s="44" t="s">
        <v>4</v>
      </c>
      <c r="T3" s="44" t="s">
        <v>5</v>
      </c>
      <c r="U3" s="44" t="s">
        <v>6</v>
      </c>
      <c r="V3" s="44" t="s">
        <v>12</v>
      </c>
    </row>
    <row r="4" spans="1:23" x14ac:dyDescent="0.25">
      <c r="A4" s="5">
        <v>1</v>
      </c>
      <c r="B4" s="43" t="s">
        <v>15</v>
      </c>
      <c r="C4" s="43">
        <v>2013</v>
      </c>
      <c r="D4" s="43"/>
      <c r="E4" s="43">
        <v>1</v>
      </c>
      <c r="F4" s="43">
        <v>5</v>
      </c>
      <c r="G4" s="43">
        <v>4</v>
      </c>
      <c r="H4" s="43">
        <v>4.5</v>
      </c>
      <c r="I4" s="43">
        <f>(F4+G4+H4)*E4</f>
        <v>13.5</v>
      </c>
      <c r="J4" s="43"/>
      <c r="K4" s="43">
        <v>1</v>
      </c>
      <c r="L4" s="43">
        <v>6</v>
      </c>
      <c r="M4" s="43">
        <v>6.5</v>
      </c>
      <c r="N4" s="43">
        <v>6.5</v>
      </c>
      <c r="O4" s="43">
        <f>(L4+M4+N4)*K4</f>
        <v>19</v>
      </c>
      <c r="P4" s="43"/>
      <c r="Q4" s="43">
        <v>1</v>
      </c>
      <c r="R4" s="43">
        <v>5</v>
      </c>
      <c r="S4" s="43">
        <v>5.5</v>
      </c>
      <c r="T4" s="43">
        <v>6.5</v>
      </c>
      <c r="U4" s="43">
        <f>(R4+S4+T4)*Q4</f>
        <v>17</v>
      </c>
      <c r="V4" s="43">
        <f>U4+O4+I4</f>
        <v>49.5</v>
      </c>
      <c r="W4" s="6"/>
    </row>
    <row r="5" spans="1:23" x14ac:dyDescent="0.25">
      <c r="A5" s="5">
        <v>2</v>
      </c>
      <c r="B5" s="1" t="s">
        <v>28</v>
      </c>
      <c r="C5" s="1">
        <v>2014</v>
      </c>
      <c r="D5" s="1"/>
      <c r="E5" s="1">
        <v>1</v>
      </c>
      <c r="F5" s="1">
        <v>4</v>
      </c>
      <c r="G5" s="1">
        <v>4</v>
      </c>
      <c r="H5" s="1">
        <v>4</v>
      </c>
      <c r="I5" s="1">
        <f>(F5+G5+H5)*E5</f>
        <v>12</v>
      </c>
      <c r="J5" s="1"/>
      <c r="K5" s="1">
        <v>1</v>
      </c>
      <c r="L5" s="1">
        <v>4</v>
      </c>
      <c r="M5" s="1">
        <v>4</v>
      </c>
      <c r="N5" s="1">
        <v>3.5</v>
      </c>
      <c r="O5" s="1">
        <f>(L5+M5+N5)*K5</f>
        <v>11.5</v>
      </c>
      <c r="P5" s="1"/>
      <c r="Q5" s="1">
        <v>1</v>
      </c>
      <c r="R5" s="1">
        <v>7.5</v>
      </c>
      <c r="S5" s="1">
        <v>7.5</v>
      </c>
      <c r="T5" s="1">
        <v>8</v>
      </c>
      <c r="U5" s="1">
        <f>(R5+S5+T5)*Q5</f>
        <v>23</v>
      </c>
      <c r="V5" s="1">
        <f>U5+O5+I5</f>
        <v>46.5</v>
      </c>
      <c r="W5" s="6"/>
    </row>
    <row r="6" spans="1:23" x14ac:dyDescent="0.25">
      <c r="A6" s="5">
        <v>3</v>
      </c>
      <c r="B6" s="43" t="s">
        <v>21</v>
      </c>
      <c r="C6" s="43">
        <v>2014</v>
      </c>
      <c r="D6" s="43"/>
      <c r="E6" s="45">
        <v>1</v>
      </c>
      <c r="F6" s="45">
        <v>4</v>
      </c>
      <c r="G6" s="45">
        <v>4.5</v>
      </c>
      <c r="H6" s="45">
        <v>5</v>
      </c>
      <c r="I6" s="45">
        <f>(F6+G6+H6)*E6</f>
        <v>13.5</v>
      </c>
      <c r="J6" s="45"/>
      <c r="K6" s="45">
        <v>1</v>
      </c>
      <c r="L6" s="45">
        <v>4</v>
      </c>
      <c r="M6" s="45">
        <v>4</v>
      </c>
      <c r="N6" s="45">
        <v>6</v>
      </c>
      <c r="O6" s="45">
        <f>(L6+M6+N6)*K6</f>
        <v>14</v>
      </c>
      <c r="P6" s="45"/>
      <c r="Q6" s="45">
        <v>1</v>
      </c>
      <c r="R6" s="45">
        <v>7.5</v>
      </c>
      <c r="S6" s="45">
        <v>7.5</v>
      </c>
      <c r="T6" s="45">
        <v>8</v>
      </c>
      <c r="U6" s="45">
        <f>(R6+S6+T6)*Q6</f>
        <v>23</v>
      </c>
      <c r="V6" s="45">
        <f>U6+O6+I6</f>
        <v>50.5</v>
      </c>
      <c r="W6" s="6"/>
    </row>
    <row r="7" spans="1:23" x14ac:dyDescent="0.25">
      <c r="A7" s="5">
        <v>4</v>
      </c>
      <c r="B7" s="1" t="s">
        <v>29</v>
      </c>
      <c r="C7" s="1">
        <v>2015</v>
      </c>
      <c r="D7" s="1"/>
      <c r="E7" s="1">
        <v>1</v>
      </c>
      <c r="F7" s="1">
        <v>6</v>
      </c>
      <c r="G7" s="1">
        <v>6</v>
      </c>
      <c r="H7" s="1">
        <v>6.5</v>
      </c>
      <c r="I7" s="1">
        <f>(F7+G7+H7)*E7</f>
        <v>18.5</v>
      </c>
      <c r="J7" s="1"/>
      <c r="K7" s="1">
        <v>1</v>
      </c>
      <c r="L7" s="1">
        <v>5</v>
      </c>
      <c r="M7" s="1">
        <v>5</v>
      </c>
      <c r="N7" s="1">
        <v>6.5</v>
      </c>
      <c r="O7" s="1">
        <f>(L7+M7+N7)*K7</f>
        <v>16.5</v>
      </c>
      <c r="P7" s="1"/>
      <c r="Q7" s="1">
        <v>1</v>
      </c>
      <c r="R7" s="1">
        <v>5</v>
      </c>
      <c r="S7" s="1">
        <v>5</v>
      </c>
      <c r="T7" s="1">
        <v>4</v>
      </c>
      <c r="U7" s="1">
        <f>(R7+S7+T7)*Q7</f>
        <v>14</v>
      </c>
      <c r="V7" s="1">
        <f>U7+O7+I7</f>
        <v>49</v>
      </c>
      <c r="W7" s="6"/>
    </row>
    <row r="8" spans="1:23" x14ac:dyDescent="0.25">
      <c r="A8" s="5">
        <v>5</v>
      </c>
      <c r="B8" s="43" t="s">
        <v>25</v>
      </c>
      <c r="C8" s="43">
        <v>2016</v>
      </c>
      <c r="D8" s="43"/>
      <c r="E8" s="43">
        <v>1</v>
      </c>
      <c r="F8" s="43">
        <v>8</v>
      </c>
      <c r="G8" s="43">
        <v>8</v>
      </c>
      <c r="H8" s="43">
        <v>7</v>
      </c>
      <c r="I8" s="43">
        <f>(F8+G8+H8)*E8</f>
        <v>23</v>
      </c>
      <c r="J8" s="43"/>
      <c r="K8" s="43">
        <v>1</v>
      </c>
      <c r="L8" s="43">
        <v>6</v>
      </c>
      <c r="M8" s="43">
        <v>7</v>
      </c>
      <c r="N8" s="43">
        <v>8</v>
      </c>
      <c r="O8" s="43">
        <f>(L8+M8+N8)*K8</f>
        <v>21</v>
      </c>
      <c r="P8" s="43"/>
      <c r="Q8" s="43">
        <v>1</v>
      </c>
      <c r="R8" s="43">
        <v>4</v>
      </c>
      <c r="S8" s="43">
        <v>4</v>
      </c>
      <c r="T8" s="43">
        <v>6.5</v>
      </c>
      <c r="U8" s="43">
        <f>(R8+S8+T8)*Q8</f>
        <v>14.5</v>
      </c>
      <c r="V8" s="43">
        <f>U8+O8+I8</f>
        <v>58.5</v>
      </c>
      <c r="W8" s="6"/>
    </row>
    <row r="9" spans="1:23" x14ac:dyDescent="0.25">
      <c r="A9" s="5"/>
      <c r="B9" s="1"/>
      <c r="C9" s="1"/>
      <c r="E9" s="1">
        <v>1</v>
      </c>
      <c r="F9" s="1"/>
      <c r="G9" s="1"/>
      <c r="H9" s="1"/>
      <c r="I9" s="1">
        <f t="shared" ref="I9" si="0">(F9+G9+H9)*E9</f>
        <v>0</v>
      </c>
      <c r="J9" s="1"/>
      <c r="K9" s="1">
        <v>1</v>
      </c>
      <c r="L9" s="1"/>
      <c r="M9" s="1"/>
      <c r="N9" s="1"/>
      <c r="O9" s="1">
        <f t="shared" ref="O9" si="1">(L9+M9+N9)*K9</f>
        <v>0</v>
      </c>
      <c r="P9" s="1"/>
      <c r="Q9" s="1">
        <v>1</v>
      </c>
      <c r="R9" s="1"/>
      <c r="S9" s="1"/>
      <c r="T9" s="1"/>
      <c r="U9" s="1">
        <f t="shared" ref="U9" si="2">(R9+S9+T9)*Q9</f>
        <v>0</v>
      </c>
      <c r="V9" s="1">
        <f t="shared" ref="V9" si="3">U9+O9+I9</f>
        <v>0</v>
      </c>
    </row>
    <row r="10" spans="1:23" x14ac:dyDescent="0.25">
      <c r="A10" s="5"/>
      <c r="B10" s="44" t="s">
        <v>27</v>
      </c>
      <c r="C10" s="1"/>
      <c r="D10" s="38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3" x14ac:dyDescent="0.25">
      <c r="A11" s="44" t="s">
        <v>75</v>
      </c>
      <c r="B11" s="44" t="s">
        <v>0</v>
      </c>
      <c r="C11" s="44" t="s">
        <v>7</v>
      </c>
      <c r="D11" s="44" t="s">
        <v>1</v>
      </c>
      <c r="E11" s="44" t="s">
        <v>2</v>
      </c>
      <c r="F11" s="44" t="s">
        <v>3</v>
      </c>
      <c r="G11" s="44" t="s">
        <v>4</v>
      </c>
      <c r="H11" s="44" t="s">
        <v>5</v>
      </c>
      <c r="I11" s="44" t="s">
        <v>6</v>
      </c>
      <c r="J11" s="44" t="s">
        <v>9</v>
      </c>
      <c r="K11" s="44" t="s">
        <v>2</v>
      </c>
      <c r="L11" s="44" t="s">
        <v>3</v>
      </c>
      <c r="M11" s="44" t="s">
        <v>4</v>
      </c>
      <c r="N11" s="44" t="s">
        <v>5</v>
      </c>
      <c r="O11" s="44" t="s">
        <v>6</v>
      </c>
      <c r="P11" s="44" t="s">
        <v>10</v>
      </c>
      <c r="Q11" s="44" t="s">
        <v>2</v>
      </c>
      <c r="R11" s="44" t="s">
        <v>3</v>
      </c>
      <c r="S11" s="44" t="s">
        <v>4</v>
      </c>
      <c r="T11" s="44" t="s">
        <v>5</v>
      </c>
      <c r="U11" s="44" t="s">
        <v>6</v>
      </c>
      <c r="V11" s="44" t="s">
        <v>12</v>
      </c>
    </row>
    <row r="12" spans="1:23" x14ac:dyDescent="0.25">
      <c r="A12" s="5">
        <v>1</v>
      </c>
      <c r="B12" s="1" t="s">
        <v>14</v>
      </c>
      <c r="C12" s="1">
        <v>2006</v>
      </c>
      <c r="D12" s="1"/>
      <c r="E12" s="1">
        <v>1</v>
      </c>
      <c r="F12" s="1">
        <v>6</v>
      </c>
      <c r="G12" s="1">
        <v>6.5</v>
      </c>
      <c r="H12" s="1">
        <v>7</v>
      </c>
      <c r="I12" s="1">
        <f>(F12+G12+H12)*E12</f>
        <v>19.5</v>
      </c>
      <c r="J12" s="1"/>
      <c r="K12" s="1">
        <v>1</v>
      </c>
      <c r="L12" s="1">
        <v>6.5</v>
      </c>
      <c r="M12" s="1">
        <v>7</v>
      </c>
      <c r="N12" s="1">
        <v>8</v>
      </c>
      <c r="O12" s="1">
        <f>(L12+M12+N12)*K12</f>
        <v>21.5</v>
      </c>
      <c r="P12" s="1"/>
      <c r="Q12" s="1">
        <v>1</v>
      </c>
      <c r="R12" s="1">
        <v>5</v>
      </c>
      <c r="S12" s="1">
        <v>5</v>
      </c>
      <c r="T12" s="1">
        <v>6</v>
      </c>
      <c r="U12" s="1">
        <f>(R12+S12+T12)*Q12</f>
        <v>16</v>
      </c>
      <c r="V12" s="1">
        <f>U12+O12+I12</f>
        <v>57</v>
      </c>
    </row>
    <row r="13" spans="1:23" x14ac:dyDescent="0.25">
      <c r="A13" s="8">
        <v>2</v>
      </c>
      <c r="B13" s="1" t="s">
        <v>16</v>
      </c>
      <c r="C13" s="7">
        <v>2012</v>
      </c>
      <c r="D13" s="7"/>
      <c r="E13" s="7">
        <v>1</v>
      </c>
      <c r="F13" s="7">
        <v>6.5</v>
      </c>
      <c r="G13" s="7">
        <v>6.5</v>
      </c>
      <c r="H13" s="7">
        <v>7</v>
      </c>
      <c r="I13" s="7">
        <f>(F13+G13+H13)*E13</f>
        <v>20</v>
      </c>
      <c r="J13" s="7"/>
      <c r="K13" s="7">
        <v>1</v>
      </c>
      <c r="L13" s="7">
        <v>7</v>
      </c>
      <c r="M13" s="7">
        <v>7.5</v>
      </c>
      <c r="N13" s="7">
        <v>7.5</v>
      </c>
      <c r="O13" s="7">
        <f>(L13+M13+N13)*K13</f>
        <v>22</v>
      </c>
      <c r="P13" s="7"/>
      <c r="Q13" s="7">
        <v>1</v>
      </c>
      <c r="R13" s="7">
        <v>7.5</v>
      </c>
      <c r="S13" s="7">
        <v>7.5</v>
      </c>
      <c r="T13" s="7">
        <v>8</v>
      </c>
      <c r="U13" s="7">
        <f>(R13+S13+T13)*Q13</f>
        <v>23</v>
      </c>
      <c r="V13" s="7">
        <f>U13+O13+I13</f>
        <v>65</v>
      </c>
    </row>
    <row r="14" spans="1:23" x14ac:dyDescent="0.25">
      <c r="A14" s="5">
        <v>3</v>
      </c>
      <c r="B14" s="1" t="s">
        <v>17</v>
      </c>
      <c r="C14" s="1">
        <v>2012</v>
      </c>
      <c r="D14" s="1"/>
      <c r="E14" s="1">
        <v>1</v>
      </c>
      <c r="F14" s="1">
        <v>5</v>
      </c>
      <c r="G14" s="1">
        <v>5</v>
      </c>
      <c r="H14" s="1">
        <v>5</v>
      </c>
      <c r="I14" s="1">
        <f>(F14+G14+H14)*E14</f>
        <v>15</v>
      </c>
      <c r="J14" s="1"/>
      <c r="K14" s="1">
        <v>1</v>
      </c>
      <c r="L14" s="1">
        <v>4</v>
      </c>
      <c r="M14" s="1">
        <v>5</v>
      </c>
      <c r="N14" s="1">
        <v>6</v>
      </c>
      <c r="O14" s="1">
        <f>(L14+M14+N14)*K14</f>
        <v>15</v>
      </c>
      <c r="P14" s="1"/>
      <c r="Q14" s="1">
        <v>1</v>
      </c>
      <c r="R14" s="1">
        <v>6</v>
      </c>
      <c r="S14" s="1">
        <v>6</v>
      </c>
      <c r="T14" s="1">
        <v>5</v>
      </c>
      <c r="U14" s="1">
        <f>(R14+S14+T14)*Q14</f>
        <v>17</v>
      </c>
      <c r="V14" s="1">
        <f>U14+O14+I14</f>
        <v>47</v>
      </c>
    </row>
    <row r="15" spans="1:23" x14ac:dyDescent="0.25">
      <c r="A15" s="8">
        <v>4</v>
      </c>
      <c r="B15" s="1" t="s">
        <v>19</v>
      </c>
      <c r="C15" s="1">
        <v>2010</v>
      </c>
      <c r="D15" s="1"/>
      <c r="E15" s="1">
        <v>1</v>
      </c>
      <c r="F15" s="1">
        <v>7.5</v>
      </c>
      <c r="G15" s="1">
        <v>7.5</v>
      </c>
      <c r="H15" s="1">
        <v>7</v>
      </c>
      <c r="I15" s="1">
        <f>(F15+G15+H15)*E15</f>
        <v>22</v>
      </c>
      <c r="J15" s="1"/>
      <c r="K15" s="1">
        <v>1</v>
      </c>
      <c r="L15" s="1">
        <v>8</v>
      </c>
      <c r="M15" s="1">
        <v>8.5</v>
      </c>
      <c r="N15" s="1">
        <v>7.5</v>
      </c>
      <c r="O15" s="1">
        <f>(L15+M15+N15)*K15</f>
        <v>24</v>
      </c>
      <c r="P15" s="1"/>
      <c r="Q15" s="1">
        <v>1</v>
      </c>
      <c r="R15" s="1">
        <v>8</v>
      </c>
      <c r="S15" s="1">
        <v>8.5</v>
      </c>
      <c r="T15" s="1">
        <v>9</v>
      </c>
      <c r="U15" s="1">
        <f>(R15+S15+T15)*Q15</f>
        <v>25.5</v>
      </c>
      <c r="V15" s="1">
        <f>U15+O15+I15</f>
        <v>71.5</v>
      </c>
      <c r="W15" s="6"/>
    </row>
    <row r="16" spans="1:23" x14ac:dyDescent="0.25">
      <c r="A16" s="5">
        <v>5</v>
      </c>
      <c r="B16" s="43" t="s">
        <v>20</v>
      </c>
      <c r="C16" s="43">
        <v>2009</v>
      </c>
      <c r="D16" s="43"/>
      <c r="E16" s="43">
        <v>1</v>
      </c>
      <c r="F16" s="43">
        <v>8</v>
      </c>
      <c r="G16" s="43">
        <v>8</v>
      </c>
      <c r="H16" s="43">
        <v>9</v>
      </c>
      <c r="I16" s="43">
        <f t="shared" ref="I16:I31" si="4">(F16+G16+H16)*E16</f>
        <v>25</v>
      </c>
      <c r="J16" s="43"/>
      <c r="K16" s="43">
        <v>1</v>
      </c>
      <c r="L16" s="43">
        <v>9</v>
      </c>
      <c r="M16" s="43">
        <v>9</v>
      </c>
      <c r="N16" s="43">
        <v>9.5</v>
      </c>
      <c r="O16" s="43">
        <f t="shared" ref="O16:O31" si="5">(L16+M16+N16)*K16</f>
        <v>27.5</v>
      </c>
      <c r="P16" s="43"/>
      <c r="Q16" s="43">
        <v>1</v>
      </c>
      <c r="R16" s="43">
        <v>9.5</v>
      </c>
      <c r="S16" s="43">
        <v>9.5</v>
      </c>
      <c r="T16" s="43">
        <v>9.5</v>
      </c>
      <c r="U16" s="43">
        <f t="shared" ref="U16:U31" si="6">(R16+S16+T16)*Q16</f>
        <v>28.5</v>
      </c>
      <c r="V16" s="43">
        <f t="shared" ref="V16:V31" si="7">U16+O16+I16</f>
        <v>81</v>
      </c>
      <c r="W16" s="6"/>
    </row>
    <row r="17" spans="1:23" x14ac:dyDescent="0.25">
      <c r="A17" s="8">
        <v>6</v>
      </c>
      <c r="B17" s="1" t="s">
        <v>23</v>
      </c>
      <c r="C17" s="1">
        <v>2009</v>
      </c>
      <c r="D17" s="1"/>
      <c r="E17" s="1">
        <v>1</v>
      </c>
      <c r="F17" s="1">
        <v>8.5</v>
      </c>
      <c r="G17" s="1">
        <v>8.5</v>
      </c>
      <c r="H17" s="1">
        <v>9</v>
      </c>
      <c r="I17" s="1">
        <f t="shared" si="4"/>
        <v>26</v>
      </c>
      <c r="J17" s="1"/>
      <c r="K17" s="1">
        <v>1</v>
      </c>
      <c r="L17" s="1">
        <v>9</v>
      </c>
      <c r="M17" s="1">
        <v>6</v>
      </c>
      <c r="N17" s="1">
        <v>7</v>
      </c>
      <c r="O17" s="1">
        <f t="shared" si="5"/>
        <v>22</v>
      </c>
      <c r="P17" s="1"/>
      <c r="Q17" s="1">
        <v>1</v>
      </c>
      <c r="R17" s="1">
        <v>8</v>
      </c>
      <c r="S17" s="1">
        <v>9</v>
      </c>
      <c r="T17" s="1">
        <v>9.5</v>
      </c>
      <c r="U17" s="1">
        <f t="shared" si="6"/>
        <v>26.5</v>
      </c>
      <c r="V17" s="1">
        <f t="shared" si="7"/>
        <v>74.5</v>
      </c>
      <c r="W17" s="6"/>
    </row>
    <row r="18" spans="1:23" x14ac:dyDescent="0.25">
      <c r="A18" s="5">
        <v>7</v>
      </c>
      <c r="B18" s="43" t="s">
        <v>18</v>
      </c>
      <c r="C18" s="43">
        <v>2009</v>
      </c>
      <c r="D18" s="43"/>
      <c r="E18" s="43">
        <v>1</v>
      </c>
      <c r="F18" s="43">
        <v>9</v>
      </c>
      <c r="G18" s="43">
        <v>9</v>
      </c>
      <c r="H18" s="43">
        <v>9.5</v>
      </c>
      <c r="I18" s="43">
        <f t="shared" si="4"/>
        <v>27.5</v>
      </c>
      <c r="J18" s="43"/>
      <c r="K18" s="43">
        <v>1</v>
      </c>
      <c r="L18" s="43">
        <v>9</v>
      </c>
      <c r="M18" s="43">
        <v>9</v>
      </c>
      <c r="N18" s="43">
        <v>9.5</v>
      </c>
      <c r="O18" s="43">
        <f t="shared" si="5"/>
        <v>27.5</v>
      </c>
      <c r="P18" s="43"/>
      <c r="Q18" s="43">
        <v>1</v>
      </c>
      <c r="R18" s="43">
        <v>9.5</v>
      </c>
      <c r="S18" s="43">
        <v>9.5</v>
      </c>
      <c r="T18" s="43">
        <v>10</v>
      </c>
      <c r="U18" s="43">
        <f t="shared" si="6"/>
        <v>29</v>
      </c>
      <c r="V18" s="43">
        <f t="shared" si="7"/>
        <v>84</v>
      </c>
      <c r="W18" s="6"/>
    </row>
    <row r="19" spans="1:23" x14ac:dyDescent="0.25">
      <c r="A19" s="8">
        <v>8</v>
      </c>
      <c r="B19" s="1" t="s">
        <v>22</v>
      </c>
      <c r="C19" s="7">
        <v>2000</v>
      </c>
      <c r="D19" s="1"/>
      <c r="E19" s="1">
        <v>1</v>
      </c>
      <c r="F19" s="1"/>
      <c r="G19" s="1"/>
      <c r="H19" s="1"/>
      <c r="I19" s="1">
        <f t="shared" si="4"/>
        <v>0</v>
      </c>
      <c r="J19" s="1"/>
      <c r="K19" s="1">
        <v>1</v>
      </c>
      <c r="L19" s="1"/>
      <c r="M19" s="1"/>
      <c r="N19" s="1"/>
      <c r="O19" s="1">
        <f t="shared" si="5"/>
        <v>0</v>
      </c>
      <c r="P19" s="1"/>
      <c r="Q19" s="1">
        <v>1</v>
      </c>
      <c r="R19" s="1"/>
      <c r="S19" s="1"/>
      <c r="T19" s="1"/>
      <c r="U19" s="1">
        <f t="shared" si="6"/>
        <v>0</v>
      </c>
      <c r="V19" s="1">
        <f t="shared" si="7"/>
        <v>0</v>
      </c>
    </row>
    <row r="20" spans="1:23" x14ac:dyDescent="0.25">
      <c r="A20" s="5">
        <v>9</v>
      </c>
      <c r="B20" s="1" t="s">
        <v>30</v>
      </c>
      <c r="C20" s="1">
        <v>2009</v>
      </c>
      <c r="D20" s="1"/>
      <c r="E20" s="1">
        <v>1</v>
      </c>
      <c r="F20" s="1">
        <v>5</v>
      </c>
      <c r="G20" s="1">
        <v>6.5</v>
      </c>
      <c r="H20" s="1">
        <v>7</v>
      </c>
      <c r="I20" s="1">
        <f t="shared" si="4"/>
        <v>18.5</v>
      </c>
      <c r="J20" s="1"/>
      <c r="K20" s="1">
        <v>1</v>
      </c>
      <c r="L20" s="1">
        <v>6.5</v>
      </c>
      <c r="M20" s="1">
        <v>6.5</v>
      </c>
      <c r="N20" s="1">
        <v>7.5</v>
      </c>
      <c r="O20" s="1">
        <f t="shared" si="5"/>
        <v>20.5</v>
      </c>
      <c r="P20" s="1"/>
      <c r="Q20" s="1">
        <v>1</v>
      </c>
      <c r="R20" s="1">
        <v>3</v>
      </c>
      <c r="S20" s="1">
        <v>3.5</v>
      </c>
      <c r="T20" s="1">
        <v>4</v>
      </c>
      <c r="U20" s="1">
        <f t="shared" si="6"/>
        <v>10.5</v>
      </c>
      <c r="V20" s="1">
        <f t="shared" si="7"/>
        <v>49.5</v>
      </c>
    </row>
    <row r="21" spans="1:23" x14ac:dyDescent="0.25">
      <c r="A21" s="8">
        <v>10</v>
      </c>
      <c r="B21" s="1" t="s">
        <v>31</v>
      </c>
      <c r="C21" s="1">
        <v>2011</v>
      </c>
      <c r="D21" s="1"/>
      <c r="E21" s="1">
        <v>1</v>
      </c>
      <c r="F21" s="1">
        <v>4</v>
      </c>
      <c r="G21" s="1">
        <v>4.5</v>
      </c>
      <c r="H21" s="1">
        <v>5</v>
      </c>
      <c r="I21" s="1">
        <f t="shared" si="4"/>
        <v>13.5</v>
      </c>
      <c r="J21" s="1"/>
      <c r="K21" s="1">
        <v>1</v>
      </c>
      <c r="L21" s="1">
        <v>5</v>
      </c>
      <c r="M21" s="1">
        <v>6.5</v>
      </c>
      <c r="N21" s="1">
        <v>7</v>
      </c>
      <c r="O21" s="1">
        <f t="shared" si="5"/>
        <v>18.5</v>
      </c>
      <c r="P21" s="1"/>
      <c r="Q21" s="1">
        <v>1</v>
      </c>
      <c r="R21" s="1">
        <v>6.5</v>
      </c>
      <c r="S21" s="1">
        <v>6.5</v>
      </c>
      <c r="T21" s="1">
        <v>7</v>
      </c>
      <c r="U21" s="1">
        <f t="shared" si="6"/>
        <v>20</v>
      </c>
      <c r="V21" s="1">
        <f t="shared" si="7"/>
        <v>52</v>
      </c>
    </row>
    <row r="22" spans="1:23" x14ac:dyDescent="0.25">
      <c r="A22" s="5">
        <v>11</v>
      </c>
      <c r="B22" s="1" t="s">
        <v>32</v>
      </c>
      <c r="C22" s="1">
        <v>2009</v>
      </c>
      <c r="D22" s="1"/>
      <c r="E22" s="1">
        <v>1</v>
      </c>
      <c r="F22" s="1">
        <v>6</v>
      </c>
      <c r="G22" s="1">
        <v>6.5</v>
      </c>
      <c r="H22" s="1">
        <v>7</v>
      </c>
      <c r="I22" s="1">
        <f t="shared" si="4"/>
        <v>19.5</v>
      </c>
      <c r="J22" s="1"/>
      <c r="K22" s="1">
        <v>1</v>
      </c>
      <c r="L22" s="1">
        <v>6.5</v>
      </c>
      <c r="M22" s="1">
        <v>7</v>
      </c>
      <c r="N22" s="1">
        <v>7.5</v>
      </c>
      <c r="O22" s="1">
        <f t="shared" si="5"/>
        <v>21</v>
      </c>
      <c r="P22" s="1"/>
      <c r="Q22" s="1">
        <v>1</v>
      </c>
      <c r="R22" s="1">
        <v>6</v>
      </c>
      <c r="S22" s="1">
        <v>6</v>
      </c>
      <c r="T22" s="1">
        <v>5</v>
      </c>
      <c r="U22" s="1">
        <f t="shared" si="6"/>
        <v>17</v>
      </c>
      <c r="V22" s="1">
        <f t="shared" si="7"/>
        <v>57.5</v>
      </c>
    </row>
    <row r="23" spans="1:23" x14ac:dyDescent="0.25">
      <c r="A23" s="8">
        <v>12</v>
      </c>
      <c r="B23" s="1" t="s">
        <v>33</v>
      </c>
      <c r="C23" s="1">
        <v>2010</v>
      </c>
      <c r="D23" s="1"/>
      <c r="E23" s="1">
        <v>1</v>
      </c>
      <c r="F23" s="1">
        <v>6</v>
      </c>
      <c r="G23" s="1">
        <v>5</v>
      </c>
      <c r="H23" s="1">
        <v>5</v>
      </c>
      <c r="I23" s="1">
        <f t="shared" si="4"/>
        <v>16</v>
      </c>
      <c r="J23" s="1"/>
      <c r="K23" s="1">
        <v>1</v>
      </c>
      <c r="L23" s="1">
        <v>7</v>
      </c>
      <c r="M23" s="1">
        <v>7</v>
      </c>
      <c r="N23" s="1">
        <v>7.5</v>
      </c>
      <c r="O23" s="1">
        <f t="shared" si="5"/>
        <v>21.5</v>
      </c>
      <c r="P23" s="1"/>
      <c r="Q23" s="1">
        <v>1</v>
      </c>
      <c r="R23" s="1">
        <v>7</v>
      </c>
      <c r="S23" s="1">
        <v>7.5</v>
      </c>
      <c r="T23" s="1">
        <v>8</v>
      </c>
      <c r="U23" s="1">
        <f t="shared" si="6"/>
        <v>22.5</v>
      </c>
      <c r="V23" s="1">
        <f t="shared" si="7"/>
        <v>60</v>
      </c>
    </row>
    <row r="24" spans="1:23" x14ac:dyDescent="0.25">
      <c r="A24" s="5">
        <v>13</v>
      </c>
      <c r="B24" s="1" t="s">
        <v>34</v>
      </c>
      <c r="C24" s="1">
        <v>2010</v>
      </c>
      <c r="D24" s="1"/>
      <c r="E24" s="1">
        <v>1</v>
      </c>
      <c r="F24" s="1">
        <v>5</v>
      </c>
      <c r="G24" s="1">
        <v>5</v>
      </c>
      <c r="H24" s="1">
        <v>5</v>
      </c>
      <c r="I24" s="1">
        <f t="shared" si="4"/>
        <v>15</v>
      </c>
      <c r="J24" s="1"/>
      <c r="K24" s="1">
        <v>1</v>
      </c>
      <c r="L24" s="1">
        <v>7</v>
      </c>
      <c r="M24" s="1">
        <v>5</v>
      </c>
      <c r="N24" s="1">
        <v>4.5</v>
      </c>
      <c r="O24" s="1">
        <f t="shared" si="5"/>
        <v>16.5</v>
      </c>
      <c r="P24" s="1"/>
      <c r="Q24" s="1">
        <v>1</v>
      </c>
      <c r="R24" s="1">
        <v>6</v>
      </c>
      <c r="S24" s="1">
        <v>5</v>
      </c>
      <c r="T24" s="1">
        <v>5</v>
      </c>
      <c r="U24" s="1">
        <f t="shared" si="6"/>
        <v>16</v>
      </c>
      <c r="V24" s="1">
        <f t="shared" si="7"/>
        <v>47.5</v>
      </c>
    </row>
    <row r="25" spans="1:23" x14ac:dyDescent="0.25">
      <c r="A25" s="8">
        <v>14</v>
      </c>
      <c r="B25" s="1" t="s">
        <v>35</v>
      </c>
      <c r="C25" s="1">
        <v>2010</v>
      </c>
      <c r="D25" s="1"/>
      <c r="E25" s="1">
        <v>1</v>
      </c>
      <c r="F25" s="1">
        <v>5</v>
      </c>
      <c r="G25" s="1">
        <v>5</v>
      </c>
      <c r="H25" s="1">
        <v>6.5</v>
      </c>
      <c r="I25" s="1">
        <f t="shared" si="4"/>
        <v>16.5</v>
      </c>
      <c r="J25" s="1"/>
      <c r="K25" s="1">
        <v>1</v>
      </c>
      <c r="L25" s="1">
        <v>8</v>
      </c>
      <c r="M25" s="1">
        <v>8.5</v>
      </c>
      <c r="N25" s="1">
        <v>8.5</v>
      </c>
      <c r="O25" s="1">
        <f t="shared" si="5"/>
        <v>25</v>
      </c>
      <c r="P25" s="1"/>
      <c r="Q25" s="1">
        <v>1</v>
      </c>
      <c r="R25" s="1">
        <v>8</v>
      </c>
      <c r="S25" s="1">
        <v>7</v>
      </c>
      <c r="T25" s="1">
        <v>7.5</v>
      </c>
      <c r="U25" s="1">
        <f>(R24+S24+T24)*Q25</f>
        <v>16</v>
      </c>
      <c r="V25" s="1">
        <f t="shared" ref="V25" si="8">U25+O25+I25</f>
        <v>57.5</v>
      </c>
    </row>
    <row r="26" spans="1:23" x14ac:dyDescent="0.25">
      <c r="A26" s="5">
        <v>15</v>
      </c>
      <c r="B26" s="1" t="s">
        <v>36</v>
      </c>
      <c r="C26" s="1">
        <v>2011</v>
      </c>
      <c r="D26" s="1"/>
      <c r="E26" s="1">
        <v>1</v>
      </c>
      <c r="F26" s="1">
        <v>8</v>
      </c>
      <c r="G26" s="1">
        <v>8</v>
      </c>
      <c r="H26" s="1">
        <v>7.5</v>
      </c>
      <c r="I26" s="1">
        <f t="shared" si="4"/>
        <v>23.5</v>
      </c>
      <c r="J26" s="1"/>
      <c r="K26" s="1">
        <v>1</v>
      </c>
      <c r="L26" s="1">
        <v>7</v>
      </c>
      <c r="M26" s="1">
        <v>8</v>
      </c>
      <c r="N26" s="1">
        <v>8.5</v>
      </c>
      <c r="O26" s="1">
        <f t="shared" si="5"/>
        <v>23.5</v>
      </c>
      <c r="P26" s="1"/>
      <c r="Q26" s="1">
        <v>1</v>
      </c>
      <c r="R26" s="1">
        <v>8</v>
      </c>
      <c r="S26" s="1">
        <v>8</v>
      </c>
      <c r="T26" s="1">
        <v>7.5</v>
      </c>
      <c r="U26" s="1">
        <f>(R25+S25+T25)*Q26</f>
        <v>22.5</v>
      </c>
      <c r="V26" s="1">
        <f t="shared" si="7"/>
        <v>69.5</v>
      </c>
    </row>
    <row r="27" spans="1:23" x14ac:dyDescent="0.25">
      <c r="A27" s="8">
        <v>16</v>
      </c>
      <c r="B27" s="43" t="s">
        <v>38</v>
      </c>
      <c r="C27" s="43">
        <v>2008</v>
      </c>
      <c r="D27" s="43"/>
      <c r="E27" s="43">
        <v>1</v>
      </c>
      <c r="F27" s="43">
        <v>9.5</v>
      </c>
      <c r="G27" s="43">
        <v>9.5</v>
      </c>
      <c r="H27" s="43">
        <v>9.5</v>
      </c>
      <c r="I27" s="43">
        <f t="shared" si="4"/>
        <v>28.5</v>
      </c>
      <c r="J27" s="43"/>
      <c r="K27" s="43">
        <v>1</v>
      </c>
      <c r="L27" s="43">
        <v>9</v>
      </c>
      <c r="M27" s="43">
        <v>9</v>
      </c>
      <c r="N27" s="43">
        <v>9</v>
      </c>
      <c r="O27" s="43">
        <f t="shared" si="5"/>
        <v>27</v>
      </c>
      <c r="P27" s="43"/>
      <c r="Q27" s="43">
        <v>1</v>
      </c>
      <c r="R27" s="46">
        <v>85</v>
      </c>
      <c r="S27" s="46">
        <v>10</v>
      </c>
      <c r="T27" s="46">
        <v>9.5</v>
      </c>
      <c r="U27" s="43">
        <f>(R26+S26+T26)*Q27</f>
        <v>23.5</v>
      </c>
      <c r="V27" s="43">
        <v>85</v>
      </c>
      <c r="W27" s="6"/>
    </row>
    <row r="28" spans="1:23" x14ac:dyDescent="0.25">
      <c r="A28" s="5">
        <v>17</v>
      </c>
      <c r="B28" s="1" t="s">
        <v>37</v>
      </c>
      <c r="C28" s="1">
        <v>2011</v>
      </c>
      <c r="D28" s="1"/>
      <c r="E28" s="1">
        <v>1</v>
      </c>
      <c r="F28" s="1">
        <v>7</v>
      </c>
      <c r="G28" s="1">
        <v>7</v>
      </c>
      <c r="H28" s="1">
        <v>6</v>
      </c>
      <c r="I28" s="1">
        <f t="shared" si="4"/>
        <v>20</v>
      </c>
      <c r="J28" s="1"/>
      <c r="K28" s="1">
        <v>1</v>
      </c>
      <c r="L28" s="1">
        <v>7.5</v>
      </c>
      <c r="M28" s="1">
        <v>8</v>
      </c>
      <c r="N28" s="1">
        <v>8.5</v>
      </c>
      <c r="O28" s="1">
        <f t="shared" si="5"/>
        <v>24</v>
      </c>
      <c r="P28" s="1"/>
      <c r="Q28" s="1">
        <v>1</v>
      </c>
      <c r="R28" s="1">
        <v>4.5</v>
      </c>
      <c r="S28" s="1">
        <v>5</v>
      </c>
      <c r="T28" s="1">
        <v>6</v>
      </c>
      <c r="U28" s="1">
        <f t="shared" si="6"/>
        <v>15.5</v>
      </c>
      <c r="V28" s="1">
        <f t="shared" si="7"/>
        <v>59.5</v>
      </c>
    </row>
    <row r="29" spans="1:23" x14ac:dyDescent="0.25">
      <c r="A29" s="8">
        <v>18</v>
      </c>
      <c r="B29" s="1" t="s">
        <v>39</v>
      </c>
      <c r="C29" s="1">
        <v>2012</v>
      </c>
      <c r="D29" s="1"/>
      <c r="E29" s="1">
        <v>1</v>
      </c>
      <c r="F29" s="1">
        <v>4</v>
      </c>
      <c r="G29" s="1">
        <v>4</v>
      </c>
      <c r="H29" s="1">
        <v>4.5</v>
      </c>
      <c r="I29" s="1">
        <f t="shared" si="4"/>
        <v>12.5</v>
      </c>
      <c r="J29" s="1"/>
      <c r="K29" s="1">
        <v>1</v>
      </c>
      <c r="L29" s="1">
        <v>4.5</v>
      </c>
      <c r="M29" s="1">
        <v>5</v>
      </c>
      <c r="N29" s="1">
        <v>5</v>
      </c>
      <c r="O29" s="1">
        <f t="shared" si="5"/>
        <v>14.5</v>
      </c>
      <c r="P29" s="1"/>
      <c r="Q29" s="1">
        <v>1</v>
      </c>
      <c r="R29" s="1">
        <v>4.5</v>
      </c>
      <c r="S29" s="1">
        <v>3.5</v>
      </c>
      <c r="T29" s="1">
        <v>4</v>
      </c>
      <c r="U29" s="1">
        <f t="shared" si="6"/>
        <v>12</v>
      </c>
      <c r="V29" s="1">
        <f t="shared" si="7"/>
        <v>39</v>
      </c>
    </row>
    <row r="30" spans="1:23" x14ac:dyDescent="0.25">
      <c r="A30" s="5"/>
      <c r="B30" s="1"/>
      <c r="C30" s="1"/>
      <c r="D30" s="1"/>
      <c r="E30" s="1">
        <v>1</v>
      </c>
      <c r="F30" s="1"/>
      <c r="G30" s="1"/>
      <c r="H30" s="1"/>
      <c r="I30" s="1">
        <f t="shared" si="4"/>
        <v>0</v>
      </c>
      <c r="J30" s="1"/>
      <c r="K30" s="1">
        <v>1</v>
      </c>
      <c r="L30" s="1"/>
      <c r="M30" s="1"/>
      <c r="N30" s="1"/>
      <c r="O30" s="1">
        <f t="shared" si="5"/>
        <v>0</v>
      </c>
      <c r="P30" s="1"/>
      <c r="Q30" s="1">
        <v>1</v>
      </c>
      <c r="R30" s="1"/>
      <c r="S30" s="1"/>
      <c r="T30" s="1"/>
      <c r="U30" s="1">
        <f t="shared" si="6"/>
        <v>0</v>
      </c>
      <c r="V30" s="1">
        <f t="shared" si="7"/>
        <v>0</v>
      </c>
    </row>
    <row r="31" spans="1:23" x14ac:dyDescent="0.25">
      <c r="A31" s="8"/>
      <c r="B31" s="1"/>
      <c r="C31" s="1"/>
      <c r="D31" s="1"/>
      <c r="E31" s="1">
        <v>1</v>
      </c>
      <c r="F31" s="1"/>
      <c r="G31" s="1"/>
      <c r="H31" s="1"/>
      <c r="I31" s="1">
        <f t="shared" si="4"/>
        <v>0</v>
      </c>
      <c r="J31" s="1"/>
      <c r="K31" s="1">
        <v>1</v>
      </c>
      <c r="L31" s="1"/>
      <c r="M31" s="1"/>
      <c r="N31" s="1"/>
      <c r="O31" s="1">
        <f t="shared" si="5"/>
        <v>0</v>
      </c>
      <c r="P31" s="1"/>
      <c r="Q31" s="1">
        <v>1</v>
      </c>
      <c r="R31" s="1"/>
      <c r="S31" s="1"/>
      <c r="T31" s="1"/>
      <c r="U31" s="1">
        <f t="shared" si="6"/>
        <v>0</v>
      </c>
      <c r="V31" s="1">
        <f t="shared" si="7"/>
        <v>0</v>
      </c>
    </row>
    <row r="32" spans="1:23" x14ac:dyDescent="0.25">
      <c r="A32" s="5"/>
      <c r="B32" s="1" t="s">
        <v>0</v>
      </c>
      <c r="C32" s="1" t="s">
        <v>7</v>
      </c>
      <c r="D32" s="1" t="s">
        <v>1</v>
      </c>
      <c r="E32" s="1" t="s">
        <v>2</v>
      </c>
      <c r="F32" s="1" t="s">
        <v>3</v>
      </c>
      <c r="G32" s="1" t="s">
        <v>4</v>
      </c>
      <c r="H32" s="1" t="s">
        <v>5</v>
      </c>
      <c r="I32" s="1" t="s">
        <v>6</v>
      </c>
      <c r="J32" s="1" t="s">
        <v>9</v>
      </c>
      <c r="K32" s="1" t="s">
        <v>2</v>
      </c>
      <c r="L32" s="1" t="s">
        <v>3</v>
      </c>
      <c r="M32" s="1" t="s">
        <v>4</v>
      </c>
      <c r="N32" s="1" t="s">
        <v>5</v>
      </c>
      <c r="O32" s="1" t="s">
        <v>6</v>
      </c>
      <c r="P32" s="1" t="s">
        <v>10</v>
      </c>
      <c r="Q32" s="1" t="s">
        <v>2</v>
      </c>
      <c r="R32" s="1" t="s">
        <v>3</v>
      </c>
      <c r="S32" s="1" t="s">
        <v>4</v>
      </c>
      <c r="T32" s="1" t="s">
        <v>5</v>
      </c>
      <c r="U32" s="1" t="s">
        <v>6</v>
      </c>
      <c r="V32" s="1" t="s">
        <v>12</v>
      </c>
    </row>
    <row r="33" spans="1:22" x14ac:dyDescent="0.25">
      <c r="A33" s="9"/>
      <c r="B33" s="10" t="s">
        <v>11</v>
      </c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2"/>
    </row>
    <row r="34" spans="1:22" x14ac:dyDescent="0.25">
      <c r="A34" s="5">
        <v>1</v>
      </c>
      <c r="B34" s="1"/>
      <c r="C34" s="1"/>
      <c r="D34" s="1"/>
      <c r="E34" s="1">
        <v>2.1</v>
      </c>
      <c r="F34" s="1"/>
      <c r="G34" s="1"/>
      <c r="H34" s="1"/>
      <c r="I34" s="1">
        <f t="shared" ref="I34:I39" si="9">(F34+G34+H34)*E34</f>
        <v>0</v>
      </c>
      <c r="J34" s="13"/>
      <c r="K34" s="1">
        <v>2.4</v>
      </c>
      <c r="L34" s="14"/>
      <c r="M34" s="1"/>
      <c r="N34" s="1"/>
      <c r="O34" s="1">
        <f t="shared" ref="O34:O39" si="10">(L34+M34+N34)*K34</f>
        <v>0</v>
      </c>
      <c r="P34" s="13"/>
      <c r="Q34" s="1">
        <v>2.2999999999999998</v>
      </c>
      <c r="R34" s="1"/>
      <c r="S34" s="1"/>
      <c r="T34" s="1"/>
      <c r="U34" s="1">
        <f t="shared" ref="U34:U39" si="11">(R34+S34+T34)*Q34</f>
        <v>0</v>
      </c>
      <c r="V34" s="1">
        <f t="shared" ref="V34:V39" si="12">U34+O34+I34</f>
        <v>0</v>
      </c>
    </row>
    <row r="35" spans="1:22" x14ac:dyDescent="0.25">
      <c r="A35" s="8">
        <v>2</v>
      </c>
      <c r="B35" s="7"/>
      <c r="C35" s="7"/>
      <c r="D35" s="7"/>
      <c r="E35" s="7">
        <v>2</v>
      </c>
      <c r="F35" s="7"/>
      <c r="G35" s="7"/>
      <c r="H35" s="7"/>
      <c r="I35" s="7">
        <f t="shared" si="9"/>
        <v>0</v>
      </c>
      <c r="J35" s="7"/>
      <c r="K35" s="7">
        <v>2.4</v>
      </c>
      <c r="L35" s="7"/>
      <c r="M35" s="7"/>
      <c r="N35" s="7"/>
      <c r="O35" s="7">
        <f t="shared" si="10"/>
        <v>0</v>
      </c>
      <c r="P35" s="7"/>
      <c r="Q35" s="7">
        <v>2.4</v>
      </c>
      <c r="R35" s="7"/>
      <c r="S35" s="7"/>
      <c r="T35" s="7"/>
      <c r="U35" s="7">
        <f t="shared" si="11"/>
        <v>0</v>
      </c>
      <c r="V35" s="7">
        <f t="shared" si="12"/>
        <v>0</v>
      </c>
    </row>
    <row r="36" spans="1:22" x14ac:dyDescent="0.25">
      <c r="A36" s="5">
        <v>3</v>
      </c>
      <c r="B36" s="1"/>
      <c r="C36" s="1"/>
      <c r="D36" s="1"/>
      <c r="E36" s="1">
        <v>1.6</v>
      </c>
      <c r="F36" s="1"/>
      <c r="G36" s="1"/>
      <c r="H36" s="1"/>
      <c r="I36" s="1">
        <f t="shared" si="9"/>
        <v>0</v>
      </c>
      <c r="J36" s="1"/>
      <c r="K36" s="1">
        <v>2.2000000000000002</v>
      </c>
      <c r="L36" s="1"/>
      <c r="M36" s="1"/>
      <c r="N36" s="1"/>
      <c r="O36" s="1">
        <f t="shared" si="10"/>
        <v>0</v>
      </c>
      <c r="P36" s="1"/>
      <c r="Q36" s="1">
        <v>2</v>
      </c>
      <c r="R36" s="1"/>
      <c r="S36" s="1"/>
      <c r="T36" s="1"/>
      <c r="U36" s="1">
        <f t="shared" si="11"/>
        <v>0</v>
      </c>
      <c r="V36" s="1">
        <f t="shared" si="12"/>
        <v>0</v>
      </c>
    </row>
    <row r="37" spans="1:22" x14ac:dyDescent="0.25">
      <c r="A37" s="5">
        <v>4</v>
      </c>
      <c r="B37" s="1"/>
      <c r="C37" s="1"/>
      <c r="D37" s="1"/>
      <c r="E37" s="1">
        <v>2.2000000000000002</v>
      </c>
      <c r="F37" s="1"/>
      <c r="G37" s="1"/>
      <c r="H37" s="1"/>
      <c r="I37" s="1">
        <f t="shared" si="9"/>
        <v>0</v>
      </c>
      <c r="J37" s="1"/>
      <c r="K37" s="1">
        <v>2.8</v>
      </c>
      <c r="L37" s="1"/>
      <c r="M37" s="1"/>
      <c r="N37" s="1"/>
      <c r="O37" s="1">
        <f t="shared" si="10"/>
        <v>0</v>
      </c>
      <c r="P37" s="1"/>
      <c r="Q37" s="1">
        <v>3</v>
      </c>
      <c r="R37" s="1"/>
      <c r="S37" s="1"/>
      <c r="T37" s="1"/>
      <c r="U37" s="1">
        <f t="shared" si="11"/>
        <v>0</v>
      </c>
      <c r="V37" s="1">
        <f t="shared" si="12"/>
        <v>0</v>
      </c>
    </row>
    <row r="38" spans="1:22" x14ac:dyDescent="0.25">
      <c r="A38" s="5">
        <v>5</v>
      </c>
      <c r="B38" s="1"/>
      <c r="C38" s="1"/>
      <c r="D38" s="7"/>
      <c r="E38" s="1">
        <v>1.4</v>
      </c>
      <c r="F38" s="1"/>
      <c r="G38" s="1"/>
      <c r="H38" s="1"/>
      <c r="I38" s="1">
        <f t="shared" si="9"/>
        <v>0</v>
      </c>
      <c r="J38" s="1"/>
      <c r="K38" s="1">
        <v>1.6</v>
      </c>
      <c r="L38" s="1"/>
      <c r="M38" s="1"/>
      <c r="N38" s="1"/>
      <c r="O38" s="1">
        <f t="shared" si="10"/>
        <v>0</v>
      </c>
      <c r="P38" s="1"/>
      <c r="Q38" s="1">
        <v>1.5</v>
      </c>
      <c r="R38" s="1"/>
      <c r="S38" s="1"/>
      <c r="T38" s="1"/>
      <c r="U38" s="1">
        <f t="shared" si="11"/>
        <v>0</v>
      </c>
      <c r="V38" s="1">
        <f t="shared" si="12"/>
        <v>0</v>
      </c>
    </row>
    <row r="39" spans="1:22" x14ac:dyDescent="0.25">
      <c r="A39" s="5">
        <v>6</v>
      </c>
      <c r="B39" s="1"/>
      <c r="C39" s="1"/>
      <c r="D39" s="1"/>
      <c r="E39" s="1">
        <v>1.8</v>
      </c>
      <c r="F39" s="1"/>
      <c r="G39" s="1"/>
      <c r="H39" s="1"/>
      <c r="I39" s="1">
        <f t="shared" si="9"/>
        <v>0</v>
      </c>
      <c r="J39" s="1"/>
      <c r="K39" s="1">
        <v>2</v>
      </c>
      <c r="L39" s="1"/>
      <c r="M39" s="1"/>
      <c r="N39" s="1"/>
      <c r="O39" s="1">
        <f t="shared" si="10"/>
        <v>0</v>
      </c>
      <c r="P39" s="1"/>
      <c r="Q39" s="1">
        <v>1.7</v>
      </c>
      <c r="R39" s="1"/>
      <c r="S39" s="1"/>
      <c r="T39" s="1"/>
      <c r="U39" s="1">
        <f t="shared" si="11"/>
        <v>0</v>
      </c>
      <c r="V39" s="1">
        <f t="shared" si="12"/>
        <v>0</v>
      </c>
    </row>
    <row r="41" spans="1:22" x14ac:dyDescent="0.25">
      <c r="B41" t="s">
        <v>95</v>
      </c>
    </row>
    <row r="42" spans="1:22" x14ac:dyDescent="0.25">
      <c r="B42" t="s">
        <v>96</v>
      </c>
    </row>
    <row r="43" spans="1:22" x14ac:dyDescent="0.25">
      <c r="B43" t="s">
        <v>97</v>
      </c>
    </row>
    <row r="44" spans="1:22" x14ac:dyDescent="0.25">
      <c r="B44" t="s">
        <v>98</v>
      </c>
    </row>
  </sheetData>
  <sortState xmlns:xlrd2="http://schemas.microsoft.com/office/spreadsheetml/2017/richdata2" ref="A31:W37">
    <sortCondition ref="W31:W37"/>
  </sortState>
  <phoneticPr fontId="3" type="noConversion"/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F12"/>
  <sheetViews>
    <sheetView workbookViewId="0">
      <selection activeCell="D28" sqref="D28"/>
    </sheetView>
  </sheetViews>
  <sheetFormatPr defaultRowHeight="15" x14ac:dyDescent="0.25"/>
  <cols>
    <col min="1" max="1" width="6.140625" style="15" customWidth="1"/>
    <col min="2" max="2" width="26.85546875" style="15" customWidth="1"/>
    <col min="3" max="5" width="17" style="15" customWidth="1"/>
    <col min="6" max="6" width="14.140625" customWidth="1"/>
    <col min="257" max="257" width="6.140625" customWidth="1"/>
    <col min="258" max="258" width="26.85546875" customWidth="1"/>
    <col min="259" max="261" width="17" customWidth="1"/>
    <col min="262" max="262" width="14.140625" customWidth="1"/>
    <col min="513" max="513" width="6.140625" customWidth="1"/>
    <col min="514" max="514" width="26.85546875" customWidth="1"/>
    <col min="515" max="517" width="17" customWidth="1"/>
    <col min="518" max="518" width="14.140625" customWidth="1"/>
    <col min="769" max="769" width="6.140625" customWidth="1"/>
    <col min="770" max="770" width="26.85546875" customWidth="1"/>
    <col min="771" max="773" width="17" customWidth="1"/>
    <col min="774" max="774" width="14.140625" customWidth="1"/>
    <col min="1025" max="1025" width="6.140625" customWidth="1"/>
    <col min="1026" max="1026" width="26.85546875" customWidth="1"/>
    <col min="1027" max="1029" width="17" customWidth="1"/>
    <col min="1030" max="1030" width="14.140625" customWidth="1"/>
    <col min="1281" max="1281" width="6.140625" customWidth="1"/>
    <col min="1282" max="1282" width="26.85546875" customWidth="1"/>
    <col min="1283" max="1285" width="17" customWidth="1"/>
    <col min="1286" max="1286" width="14.140625" customWidth="1"/>
    <col min="1537" max="1537" width="6.140625" customWidth="1"/>
    <col min="1538" max="1538" width="26.85546875" customWidth="1"/>
    <col min="1539" max="1541" width="17" customWidth="1"/>
    <col min="1542" max="1542" width="14.140625" customWidth="1"/>
    <col min="1793" max="1793" width="6.140625" customWidth="1"/>
    <col min="1794" max="1794" width="26.85546875" customWidth="1"/>
    <col min="1795" max="1797" width="17" customWidth="1"/>
    <col min="1798" max="1798" width="14.140625" customWidth="1"/>
    <col min="2049" max="2049" width="6.140625" customWidth="1"/>
    <col min="2050" max="2050" width="26.85546875" customWidth="1"/>
    <col min="2051" max="2053" width="17" customWidth="1"/>
    <col min="2054" max="2054" width="14.140625" customWidth="1"/>
    <col min="2305" max="2305" width="6.140625" customWidth="1"/>
    <col min="2306" max="2306" width="26.85546875" customWidth="1"/>
    <col min="2307" max="2309" width="17" customWidth="1"/>
    <col min="2310" max="2310" width="14.140625" customWidth="1"/>
    <col min="2561" max="2561" width="6.140625" customWidth="1"/>
    <col min="2562" max="2562" width="26.85546875" customWidth="1"/>
    <col min="2563" max="2565" width="17" customWidth="1"/>
    <col min="2566" max="2566" width="14.140625" customWidth="1"/>
    <col min="2817" max="2817" width="6.140625" customWidth="1"/>
    <col min="2818" max="2818" width="26.85546875" customWidth="1"/>
    <col min="2819" max="2821" width="17" customWidth="1"/>
    <col min="2822" max="2822" width="14.140625" customWidth="1"/>
    <col min="3073" max="3073" width="6.140625" customWidth="1"/>
    <col min="3074" max="3074" width="26.85546875" customWidth="1"/>
    <col min="3075" max="3077" width="17" customWidth="1"/>
    <col min="3078" max="3078" width="14.140625" customWidth="1"/>
    <col min="3329" max="3329" width="6.140625" customWidth="1"/>
    <col min="3330" max="3330" width="26.85546875" customWidth="1"/>
    <col min="3331" max="3333" width="17" customWidth="1"/>
    <col min="3334" max="3334" width="14.140625" customWidth="1"/>
    <col min="3585" max="3585" width="6.140625" customWidth="1"/>
    <col min="3586" max="3586" width="26.85546875" customWidth="1"/>
    <col min="3587" max="3589" width="17" customWidth="1"/>
    <col min="3590" max="3590" width="14.140625" customWidth="1"/>
    <col min="3841" max="3841" width="6.140625" customWidth="1"/>
    <col min="3842" max="3842" width="26.85546875" customWidth="1"/>
    <col min="3843" max="3845" width="17" customWidth="1"/>
    <col min="3846" max="3846" width="14.140625" customWidth="1"/>
    <col min="4097" max="4097" width="6.140625" customWidth="1"/>
    <col min="4098" max="4098" width="26.85546875" customWidth="1"/>
    <col min="4099" max="4101" width="17" customWidth="1"/>
    <col min="4102" max="4102" width="14.140625" customWidth="1"/>
    <col min="4353" max="4353" width="6.140625" customWidth="1"/>
    <col min="4354" max="4354" width="26.85546875" customWidth="1"/>
    <col min="4355" max="4357" width="17" customWidth="1"/>
    <col min="4358" max="4358" width="14.140625" customWidth="1"/>
    <col min="4609" max="4609" width="6.140625" customWidth="1"/>
    <col min="4610" max="4610" width="26.85546875" customWidth="1"/>
    <col min="4611" max="4613" width="17" customWidth="1"/>
    <col min="4614" max="4614" width="14.140625" customWidth="1"/>
    <col min="4865" max="4865" width="6.140625" customWidth="1"/>
    <col min="4866" max="4866" width="26.85546875" customWidth="1"/>
    <col min="4867" max="4869" width="17" customWidth="1"/>
    <col min="4870" max="4870" width="14.140625" customWidth="1"/>
    <col min="5121" max="5121" width="6.140625" customWidth="1"/>
    <col min="5122" max="5122" width="26.85546875" customWidth="1"/>
    <col min="5123" max="5125" width="17" customWidth="1"/>
    <col min="5126" max="5126" width="14.140625" customWidth="1"/>
    <col min="5377" max="5377" width="6.140625" customWidth="1"/>
    <col min="5378" max="5378" width="26.85546875" customWidth="1"/>
    <col min="5379" max="5381" width="17" customWidth="1"/>
    <col min="5382" max="5382" width="14.140625" customWidth="1"/>
    <col min="5633" max="5633" width="6.140625" customWidth="1"/>
    <col min="5634" max="5634" width="26.85546875" customWidth="1"/>
    <col min="5635" max="5637" width="17" customWidth="1"/>
    <col min="5638" max="5638" width="14.140625" customWidth="1"/>
    <col min="5889" max="5889" width="6.140625" customWidth="1"/>
    <col min="5890" max="5890" width="26.85546875" customWidth="1"/>
    <col min="5891" max="5893" width="17" customWidth="1"/>
    <col min="5894" max="5894" width="14.140625" customWidth="1"/>
    <col min="6145" max="6145" width="6.140625" customWidth="1"/>
    <col min="6146" max="6146" width="26.85546875" customWidth="1"/>
    <col min="6147" max="6149" width="17" customWidth="1"/>
    <col min="6150" max="6150" width="14.140625" customWidth="1"/>
    <col min="6401" max="6401" width="6.140625" customWidth="1"/>
    <col min="6402" max="6402" width="26.85546875" customWidth="1"/>
    <col min="6403" max="6405" width="17" customWidth="1"/>
    <col min="6406" max="6406" width="14.140625" customWidth="1"/>
    <col min="6657" max="6657" width="6.140625" customWidth="1"/>
    <col min="6658" max="6658" width="26.85546875" customWidth="1"/>
    <col min="6659" max="6661" width="17" customWidth="1"/>
    <col min="6662" max="6662" width="14.140625" customWidth="1"/>
    <col min="6913" max="6913" width="6.140625" customWidth="1"/>
    <col min="6914" max="6914" width="26.85546875" customWidth="1"/>
    <col min="6915" max="6917" width="17" customWidth="1"/>
    <col min="6918" max="6918" width="14.140625" customWidth="1"/>
    <col min="7169" max="7169" width="6.140625" customWidth="1"/>
    <col min="7170" max="7170" width="26.85546875" customWidth="1"/>
    <col min="7171" max="7173" width="17" customWidth="1"/>
    <col min="7174" max="7174" width="14.140625" customWidth="1"/>
    <col min="7425" max="7425" width="6.140625" customWidth="1"/>
    <col min="7426" max="7426" width="26.85546875" customWidth="1"/>
    <col min="7427" max="7429" width="17" customWidth="1"/>
    <col min="7430" max="7430" width="14.140625" customWidth="1"/>
    <col min="7681" max="7681" width="6.140625" customWidth="1"/>
    <col min="7682" max="7682" width="26.85546875" customWidth="1"/>
    <col min="7683" max="7685" width="17" customWidth="1"/>
    <col min="7686" max="7686" width="14.140625" customWidth="1"/>
    <col min="7937" max="7937" width="6.140625" customWidth="1"/>
    <col min="7938" max="7938" width="26.85546875" customWidth="1"/>
    <col min="7939" max="7941" width="17" customWidth="1"/>
    <col min="7942" max="7942" width="14.140625" customWidth="1"/>
    <col min="8193" max="8193" width="6.140625" customWidth="1"/>
    <col min="8194" max="8194" width="26.85546875" customWidth="1"/>
    <col min="8195" max="8197" width="17" customWidth="1"/>
    <col min="8198" max="8198" width="14.140625" customWidth="1"/>
    <col min="8449" max="8449" width="6.140625" customWidth="1"/>
    <col min="8450" max="8450" width="26.85546875" customWidth="1"/>
    <col min="8451" max="8453" width="17" customWidth="1"/>
    <col min="8454" max="8454" width="14.140625" customWidth="1"/>
    <col min="8705" max="8705" width="6.140625" customWidth="1"/>
    <col min="8706" max="8706" width="26.85546875" customWidth="1"/>
    <col min="8707" max="8709" width="17" customWidth="1"/>
    <col min="8710" max="8710" width="14.140625" customWidth="1"/>
    <col min="8961" max="8961" width="6.140625" customWidth="1"/>
    <col min="8962" max="8962" width="26.85546875" customWidth="1"/>
    <col min="8963" max="8965" width="17" customWidth="1"/>
    <col min="8966" max="8966" width="14.140625" customWidth="1"/>
    <col min="9217" max="9217" width="6.140625" customWidth="1"/>
    <col min="9218" max="9218" width="26.85546875" customWidth="1"/>
    <col min="9219" max="9221" width="17" customWidth="1"/>
    <col min="9222" max="9222" width="14.140625" customWidth="1"/>
    <col min="9473" max="9473" width="6.140625" customWidth="1"/>
    <col min="9474" max="9474" width="26.85546875" customWidth="1"/>
    <col min="9475" max="9477" width="17" customWidth="1"/>
    <col min="9478" max="9478" width="14.140625" customWidth="1"/>
    <col min="9729" max="9729" width="6.140625" customWidth="1"/>
    <col min="9730" max="9730" width="26.85546875" customWidth="1"/>
    <col min="9731" max="9733" width="17" customWidth="1"/>
    <col min="9734" max="9734" width="14.140625" customWidth="1"/>
    <col min="9985" max="9985" width="6.140625" customWidth="1"/>
    <col min="9986" max="9986" width="26.85546875" customWidth="1"/>
    <col min="9987" max="9989" width="17" customWidth="1"/>
    <col min="9990" max="9990" width="14.140625" customWidth="1"/>
    <col min="10241" max="10241" width="6.140625" customWidth="1"/>
    <col min="10242" max="10242" width="26.85546875" customWidth="1"/>
    <col min="10243" max="10245" width="17" customWidth="1"/>
    <col min="10246" max="10246" width="14.140625" customWidth="1"/>
    <col min="10497" max="10497" width="6.140625" customWidth="1"/>
    <col min="10498" max="10498" width="26.85546875" customWidth="1"/>
    <col min="10499" max="10501" width="17" customWidth="1"/>
    <col min="10502" max="10502" width="14.140625" customWidth="1"/>
    <col min="10753" max="10753" width="6.140625" customWidth="1"/>
    <col min="10754" max="10754" width="26.85546875" customWidth="1"/>
    <col min="10755" max="10757" width="17" customWidth="1"/>
    <col min="10758" max="10758" width="14.140625" customWidth="1"/>
    <col min="11009" max="11009" width="6.140625" customWidth="1"/>
    <col min="11010" max="11010" width="26.85546875" customWidth="1"/>
    <col min="11011" max="11013" width="17" customWidth="1"/>
    <col min="11014" max="11014" width="14.140625" customWidth="1"/>
    <col min="11265" max="11265" width="6.140625" customWidth="1"/>
    <col min="11266" max="11266" width="26.85546875" customWidth="1"/>
    <col min="11267" max="11269" width="17" customWidth="1"/>
    <col min="11270" max="11270" width="14.140625" customWidth="1"/>
    <col min="11521" max="11521" width="6.140625" customWidth="1"/>
    <col min="11522" max="11522" width="26.85546875" customWidth="1"/>
    <col min="11523" max="11525" width="17" customWidth="1"/>
    <col min="11526" max="11526" width="14.140625" customWidth="1"/>
    <col min="11777" max="11777" width="6.140625" customWidth="1"/>
    <col min="11778" max="11778" width="26.85546875" customWidth="1"/>
    <col min="11779" max="11781" width="17" customWidth="1"/>
    <col min="11782" max="11782" width="14.140625" customWidth="1"/>
    <col min="12033" max="12033" width="6.140625" customWidth="1"/>
    <col min="12034" max="12034" width="26.85546875" customWidth="1"/>
    <col min="12035" max="12037" width="17" customWidth="1"/>
    <col min="12038" max="12038" width="14.140625" customWidth="1"/>
    <col min="12289" max="12289" width="6.140625" customWidth="1"/>
    <col min="12290" max="12290" width="26.85546875" customWidth="1"/>
    <col min="12291" max="12293" width="17" customWidth="1"/>
    <col min="12294" max="12294" width="14.140625" customWidth="1"/>
    <col min="12545" max="12545" width="6.140625" customWidth="1"/>
    <col min="12546" max="12546" width="26.85546875" customWidth="1"/>
    <col min="12547" max="12549" width="17" customWidth="1"/>
    <col min="12550" max="12550" width="14.140625" customWidth="1"/>
    <col min="12801" max="12801" width="6.140625" customWidth="1"/>
    <col min="12802" max="12802" width="26.85546875" customWidth="1"/>
    <col min="12803" max="12805" width="17" customWidth="1"/>
    <col min="12806" max="12806" width="14.140625" customWidth="1"/>
    <col min="13057" max="13057" width="6.140625" customWidth="1"/>
    <col min="13058" max="13058" width="26.85546875" customWidth="1"/>
    <col min="13059" max="13061" width="17" customWidth="1"/>
    <col min="13062" max="13062" width="14.140625" customWidth="1"/>
    <col min="13313" max="13313" width="6.140625" customWidth="1"/>
    <col min="13314" max="13314" width="26.85546875" customWidth="1"/>
    <col min="13315" max="13317" width="17" customWidth="1"/>
    <col min="13318" max="13318" width="14.140625" customWidth="1"/>
    <col min="13569" max="13569" width="6.140625" customWidth="1"/>
    <col min="13570" max="13570" width="26.85546875" customWidth="1"/>
    <col min="13571" max="13573" width="17" customWidth="1"/>
    <col min="13574" max="13574" width="14.140625" customWidth="1"/>
    <col min="13825" max="13825" width="6.140625" customWidth="1"/>
    <col min="13826" max="13826" width="26.85546875" customWidth="1"/>
    <col min="13827" max="13829" width="17" customWidth="1"/>
    <col min="13830" max="13830" width="14.140625" customWidth="1"/>
    <col min="14081" max="14081" width="6.140625" customWidth="1"/>
    <col min="14082" max="14082" width="26.85546875" customWidth="1"/>
    <col min="14083" max="14085" width="17" customWidth="1"/>
    <col min="14086" max="14086" width="14.140625" customWidth="1"/>
    <col min="14337" max="14337" width="6.140625" customWidth="1"/>
    <col min="14338" max="14338" width="26.85546875" customWidth="1"/>
    <col min="14339" max="14341" width="17" customWidth="1"/>
    <col min="14342" max="14342" width="14.140625" customWidth="1"/>
    <col min="14593" max="14593" width="6.140625" customWidth="1"/>
    <col min="14594" max="14594" width="26.85546875" customWidth="1"/>
    <col min="14595" max="14597" width="17" customWidth="1"/>
    <col min="14598" max="14598" width="14.140625" customWidth="1"/>
    <col min="14849" max="14849" width="6.140625" customWidth="1"/>
    <col min="14850" max="14850" width="26.85546875" customWidth="1"/>
    <col min="14851" max="14853" width="17" customWidth="1"/>
    <col min="14854" max="14854" width="14.140625" customWidth="1"/>
    <col min="15105" max="15105" width="6.140625" customWidth="1"/>
    <col min="15106" max="15106" width="26.85546875" customWidth="1"/>
    <col min="15107" max="15109" width="17" customWidth="1"/>
    <col min="15110" max="15110" width="14.140625" customWidth="1"/>
    <col min="15361" max="15361" width="6.140625" customWidth="1"/>
    <col min="15362" max="15362" width="26.85546875" customWidth="1"/>
    <col min="15363" max="15365" width="17" customWidth="1"/>
    <col min="15366" max="15366" width="14.140625" customWidth="1"/>
    <col min="15617" max="15617" width="6.140625" customWidth="1"/>
    <col min="15618" max="15618" width="26.85546875" customWidth="1"/>
    <col min="15619" max="15621" width="17" customWidth="1"/>
    <col min="15622" max="15622" width="14.140625" customWidth="1"/>
    <col min="15873" max="15873" width="6.140625" customWidth="1"/>
    <col min="15874" max="15874" width="26.85546875" customWidth="1"/>
    <col min="15875" max="15877" width="17" customWidth="1"/>
    <col min="15878" max="15878" width="14.140625" customWidth="1"/>
    <col min="16129" max="16129" width="6.140625" customWidth="1"/>
    <col min="16130" max="16130" width="26.85546875" customWidth="1"/>
    <col min="16131" max="16133" width="17" customWidth="1"/>
    <col min="16134" max="16134" width="14.140625" customWidth="1"/>
  </cols>
  <sheetData>
    <row r="2" spans="1:6" ht="21.75" thickBot="1" x14ac:dyDescent="0.4">
      <c r="A2" s="16" t="s">
        <v>40</v>
      </c>
      <c r="B2" s="17"/>
    </row>
    <row r="3" spans="1:6" ht="16.5" thickBot="1" x14ac:dyDescent="0.3">
      <c r="A3" s="18" t="s">
        <v>41</v>
      </c>
      <c r="B3" s="19" t="s">
        <v>42</v>
      </c>
      <c r="C3" s="19" t="s">
        <v>43</v>
      </c>
      <c r="D3" s="19" t="s">
        <v>44</v>
      </c>
      <c r="E3" s="19" t="s">
        <v>45</v>
      </c>
      <c r="F3" s="20" t="s">
        <v>46</v>
      </c>
    </row>
    <row r="4" spans="1:6" ht="15.75" x14ac:dyDescent="0.25">
      <c r="A4" s="21">
        <v>1</v>
      </c>
      <c r="B4" s="22" t="s">
        <v>47</v>
      </c>
      <c r="C4" s="23">
        <v>9.8495370370370369E-3</v>
      </c>
      <c r="D4" s="23">
        <f t="shared" ref="D4:D11" si="0">E4-C4</f>
        <v>1.1493055555555557E-2</v>
      </c>
      <c r="E4" s="23">
        <v>2.1342592592592594E-2</v>
      </c>
      <c r="F4" s="24">
        <v>45159</v>
      </c>
    </row>
    <row r="5" spans="1:6" ht="15.75" x14ac:dyDescent="0.25">
      <c r="A5" s="25">
        <v>2</v>
      </c>
      <c r="B5" s="26" t="s">
        <v>48</v>
      </c>
      <c r="C5" s="27">
        <v>2.0949074074074075E-2</v>
      </c>
      <c r="D5" s="27">
        <f t="shared" si="0"/>
        <v>1.3969907407407407E-2</v>
      </c>
      <c r="E5" s="27">
        <v>3.4918981481481481E-2</v>
      </c>
      <c r="F5" s="28">
        <v>45159</v>
      </c>
    </row>
    <row r="6" spans="1:6" ht="15.75" x14ac:dyDescent="0.25">
      <c r="A6" s="25">
        <v>3</v>
      </c>
      <c r="B6" s="26" t="s">
        <v>49</v>
      </c>
      <c r="C6" s="27">
        <v>1.8171296296296297E-2</v>
      </c>
      <c r="D6" s="27">
        <f t="shared" si="0"/>
        <v>5.8506944444444445E-2</v>
      </c>
      <c r="E6" s="27">
        <v>7.6678240740740741E-2</v>
      </c>
      <c r="F6" s="28">
        <v>45159</v>
      </c>
    </row>
    <row r="7" spans="1:6" ht="15.75" x14ac:dyDescent="0.25">
      <c r="A7" s="25">
        <v>4</v>
      </c>
      <c r="B7" s="26" t="s">
        <v>50</v>
      </c>
      <c r="C7" s="27">
        <v>1.712962962962963E-2</v>
      </c>
      <c r="D7" s="27">
        <f t="shared" si="0"/>
        <v>1.8310185185185183E-2</v>
      </c>
      <c r="E7" s="27">
        <v>3.5439814814814813E-2</v>
      </c>
      <c r="F7" s="28">
        <v>42910</v>
      </c>
    </row>
    <row r="8" spans="1:6" ht="16.5" thickBot="1" x14ac:dyDescent="0.3">
      <c r="A8" s="29">
        <v>5</v>
      </c>
      <c r="B8" s="30" t="s">
        <v>51</v>
      </c>
      <c r="C8" s="31">
        <v>1.7569444444444447E-2</v>
      </c>
      <c r="D8" s="31">
        <f t="shared" si="0"/>
        <v>1.789351851851852E-2</v>
      </c>
      <c r="E8" s="31">
        <v>3.5462962962962967E-2</v>
      </c>
      <c r="F8" s="32">
        <v>39688</v>
      </c>
    </row>
    <row r="9" spans="1:6" ht="16.5" thickBot="1" x14ac:dyDescent="0.3">
      <c r="A9" s="33"/>
      <c r="B9" s="34"/>
      <c r="C9" s="35"/>
      <c r="D9" s="35"/>
      <c r="E9" s="35"/>
      <c r="F9" s="36"/>
    </row>
    <row r="10" spans="1:6" ht="16.5" thickBot="1" x14ac:dyDescent="0.3">
      <c r="A10" s="18" t="s">
        <v>41</v>
      </c>
      <c r="B10" s="19" t="s">
        <v>52</v>
      </c>
      <c r="C10" s="19" t="s">
        <v>43</v>
      </c>
      <c r="D10" s="19" t="s">
        <v>44</v>
      </c>
      <c r="E10" s="19" t="s">
        <v>45</v>
      </c>
      <c r="F10" s="20" t="s">
        <v>46</v>
      </c>
    </row>
    <row r="11" spans="1:6" ht="15.75" x14ac:dyDescent="0.25">
      <c r="A11" s="21">
        <v>1</v>
      </c>
      <c r="B11" s="22" t="s">
        <v>53</v>
      </c>
      <c r="C11" s="23">
        <v>1.1643518518518518E-2</v>
      </c>
      <c r="D11" s="23">
        <f t="shared" si="0"/>
        <v>1.3738425925925925E-2</v>
      </c>
      <c r="E11" s="23">
        <v>2.5381944444444443E-2</v>
      </c>
      <c r="F11" s="37">
        <v>43274</v>
      </c>
    </row>
    <row r="12" spans="1:6" ht="16.5" thickBot="1" x14ac:dyDescent="0.3">
      <c r="A12" s="29"/>
      <c r="B12" s="30"/>
      <c r="C12" s="31"/>
      <c r="D12" s="31"/>
      <c r="E12" s="31"/>
      <c r="F12" s="32"/>
    </row>
  </sheetData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B30"/>
  <sheetViews>
    <sheetView workbookViewId="0">
      <selection activeCell="H8" sqref="H8"/>
    </sheetView>
  </sheetViews>
  <sheetFormatPr defaultRowHeight="15" x14ac:dyDescent="0.25"/>
  <cols>
    <col min="1" max="1" width="3.7109375" customWidth="1"/>
    <col min="2" max="2" width="24.28515625" customWidth="1"/>
  </cols>
  <sheetData>
    <row r="2" spans="1:2" ht="21" x14ac:dyDescent="0.35">
      <c r="A2" s="2" t="s">
        <v>76</v>
      </c>
    </row>
    <row r="3" spans="1:2" ht="21" x14ac:dyDescent="0.35">
      <c r="A3" s="2" t="s">
        <v>65</v>
      </c>
    </row>
    <row r="4" spans="1:2" x14ac:dyDescent="0.25">
      <c r="A4" s="1"/>
      <c r="B4" s="3" t="s">
        <v>54</v>
      </c>
    </row>
    <row r="5" spans="1:2" x14ac:dyDescent="0.25">
      <c r="A5" s="39">
        <v>1</v>
      </c>
      <c r="B5" s="39" t="s">
        <v>8</v>
      </c>
    </row>
    <row r="6" spans="1:2" x14ac:dyDescent="0.25">
      <c r="A6" s="39">
        <v>2</v>
      </c>
      <c r="B6" s="39" t="s">
        <v>58</v>
      </c>
    </row>
    <row r="7" spans="1:2" x14ac:dyDescent="0.25">
      <c r="A7" s="39"/>
      <c r="B7" s="39" t="s">
        <v>59</v>
      </c>
    </row>
    <row r="8" spans="1:2" x14ac:dyDescent="0.25">
      <c r="A8" s="39"/>
      <c r="B8" s="39" t="s">
        <v>60</v>
      </c>
    </row>
    <row r="9" spans="1:2" x14ac:dyDescent="0.25">
      <c r="A9" s="39"/>
      <c r="B9" s="39" t="s">
        <v>61</v>
      </c>
    </row>
    <row r="10" spans="1:2" x14ac:dyDescent="0.25">
      <c r="A10" s="39"/>
      <c r="B10" s="39" t="s">
        <v>62</v>
      </c>
    </row>
    <row r="12" spans="1:2" x14ac:dyDescent="0.25">
      <c r="A12" s="1"/>
      <c r="B12" s="3" t="s">
        <v>55</v>
      </c>
    </row>
    <row r="13" spans="1:2" x14ac:dyDescent="0.25">
      <c r="A13" s="40">
        <v>1</v>
      </c>
      <c r="B13" s="40" t="s">
        <v>56</v>
      </c>
    </row>
    <row r="14" spans="1:2" x14ac:dyDescent="0.25">
      <c r="A14" s="40">
        <v>2</v>
      </c>
      <c r="B14" s="40" t="s">
        <v>57</v>
      </c>
    </row>
    <row r="16" spans="1:2" x14ac:dyDescent="0.25">
      <c r="B16" s="41"/>
    </row>
    <row r="17" spans="1:2" x14ac:dyDescent="0.25">
      <c r="B17" s="41" t="s">
        <v>70</v>
      </c>
    </row>
    <row r="18" spans="1:2" x14ac:dyDescent="0.25">
      <c r="A18" s="1"/>
      <c r="B18" s="43" t="s">
        <v>71</v>
      </c>
    </row>
    <row r="19" spans="1:2" x14ac:dyDescent="0.25">
      <c r="A19" s="1"/>
      <c r="B19" s="43" t="s">
        <v>72</v>
      </c>
    </row>
    <row r="20" spans="1:2" x14ac:dyDescent="0.25">
      <c r="A20" s="1"/>
      <c r="B20" s="43" t="s">
        <v>73</v>
      </c>
    </row>
    <row r="21" spans="1:2" x14ac:dyDescent="0.25">
      <c r="A21" s="1"/>
      <c r="B21" s="43" t="s">
        <v>74</v>
      </c>
    </row>
    <row r="22" spans="1:2" x14ac:dyDescent="0.25">
      <c r="B22" s="41"/>
    </row>
    <row r="23" spans="1:2" x14ac:dyDescent="0.25">
      <c r="B23" s="42" t="s">
        <v>69</v>
      </c>
    </row>
    <row r="24" spans="1:2" x14ac:dyDescent="0.25">
      <c r="B24" s="43" t="s">
        <v>64</v>
      </c>
    </row>
    <row r="25" spans="1:2" x14ac:dyDescent="0.25">
      <c r="B25" s="43" t="s">
        <v>63</v>
      </c>
    </row>
    <row r="26" spans="1:2" x14ac:dyDescent="0.25">
      <c r="B26" s="43" t="s">
        <v>66</v>
      </c>
    </row>
    <row r="27" spans="1:2" x14ac:dyDescent="0.25">
      <c r="B27" s="43" t="s">
        <v>67</v>
      </c>
    </row>
    <row r="28" spans="1:2" x14ac:dyDescent="0.25">
      <c r="B28" s="43" t="s">
        <v>68</v>
      </c>
    </row>
    <row r="29" spans="1:2" x14ac:dyDescent="0.25">
      <c r="B29" s="41"/>
    </row>
    <row r="30" spans="1:2" x14ac:dyDescent="0.25">
      <c r="B30" s="41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2BA2E1-E143-485C-82E7-84EDBB1B7844}">
  <dimension ref="A2:G19"/>
  <sheetViews>
    <sheetView workbookViewId="0">
      <selection activeCell="H34" sqref="H34"/>
    </sheetView>
  </sheetViews>
  <sheetFormatPr defaultRowHeight="15" x14ac:dyDescent="0.25"/>
  <cols>
    <col min="1" max="1" width="7.5703125" customWidth="1"/>
    <col min="2" max="2" width="24.28515625" customWidth="1"/>
    <col min="7" max="7" width="9.42578125" bestFit="1" customWidth="1"/>
  </cols>
  <sheetData>
    <row r="2" spans="1:7" ht="21" x14ac:dyDescent="0.35">
      <c r="A2" s="2" t="s">
        <v>94</v>
      </c>
    </row>
    <row r="3" spans="1:7" ht="21" x14ac:dyDescent="0.35">
      <c r="A3" s="2"/>
    </row>
    <row r="4" spans="1:7" x14ac:dyDescent="0.25">
      <c r="A4" s="44" t="s">
        <v>93</v>
      </c>
      <c r="B4" s="53" t="s">
        <v>77</v>
      </c>
      <c r="C4" s="44" t="s">
        <v>79</v>
      </c>
    </row>
    <row r="5" spans="1:7" x14ac:dyDescent="0.25">
      <c r="A5" s="54">
        <v>1</v>
      </c>
      <c r="B5" s="44" t="s">
        <v>78</v>
      </c>
      <c r="C5" s="54">
        <v>10</v>
      </c>
    </row>
    <row r="6" spans="1:7" x14ac:dyDescent="0.25">
      <c r="A6" s="54">
        <v>2</v>
      </c>
      <c r="B6" s="44" t="s">
        <v>80</v>
      </c>
      <c r="C6" s="54">
        <v>9</v>
      </c>
    </row>
    <row r="7" spans="1:7" x14ac:dyDescent="0.25">
      <c r="A7" s="54">
        <v>3</v>
      </c>
      <c r="B7" s="44" t="s">
        <v>81</v>
      </c>
      <c r="C7" s="54">
        <v>9</v>
      </c>
      <c r="G7" s="52"/>
    </row>
    <row r="8" spans="1:7" x14ac:dyDescent="0.25">
      <c r="A8" s="55" t="s">
        <v>82</v>
      </c>
      <c r="B8" s="44" t="s">
        <v>83</v>
      </c>
      <c r="C8" s="54">
        <v>7.5</v>
      </c>
      <c r="E8" s="47"/>
      <c r="G8" s="47"/>
    </row>
    <row r="9" spans="1:7" x14ac:dyDescent="0.25">
      <c r="A9" s="55" t="s">
        <v>82</v>
      </c>
      <c r="B9" s="44" t="s">
        <v>84</v>
      </c>
      <c r="C9" s="54">
        <v>7.5</v>
      </c>
      <c r="E9" s="47"/>
      <c r="G9" s="47"/>
    </row>
    <row r="10" spans="1:7" x14ac:dyDescent="0.25">
      <c r="A10" s="55" t="s">
        <v>82</v>
      </c>
      <c r="B10" s="44" t="s">
        <v>85</v>
      </c>
      <c r="C10" s="54">
        <v>7.5</v>
      </c>
      <c r="E10" s="47"/>
      <c r="G10" s="47"/>
    </row>
    <row r="11" spans="1:7" x14ac:dyDescent="0.25">
      <c r="A11" s="56">
        <v>7</v>
      </c>
      <c r="B11" s="44" t="s">
        <v>86</v>
      </c>
      <c r="C11" s="54">
        <v>5</v>
      </c>
      <c r="E11" s="47"/>
      <c r="G11" s="47"/>
    </row>
    <row r="12" spans="1:7" x14ac:dyDescent="0.25">
      <c r="A12" s="56">
        <v>8</v>
      </c>
      <c r="B12" s="53" t="s">
        <v>87</v>
      </c>
      <c r="C12" s="54">
        <v>4.5</v>
      </c>
      <c r="E12" s="47"/>
      <c r="G12" s="47"/>
    </row>
    <row r="13" spans="1:7" x14ac:dyDescent="0.25">
      <c r="A13" s="56">
        <v>9</v>
      </c>
      <c r="B13" s="44" t="s">
        <v>88</v>
      </c>
      <c r="C13" s="54">
        <v>1.5</v>
      </c>
      <c r="E13" s="47"/>
      <c r="G13" s="47"/>
    </row>
    <row r="14" spans="1:7" x14ac:dyDescent="0.25">
      <c r="A14" s="56">
        <v>10</v>
      </c>
      <c r="B14" s="44" t="s">
        <v>89</v>
      </c>
      <c r="C14" s="54">
        <v>1</v>
      </c>
      <c r="G14" s="47"/>
    </row>
    <row r="15" spans="1:7" x14ac:dyDescent="0.25">
      <c r="A15" s="48"/>
      <c r="G15" s="47"/>
    </row>
    <row r="16" spans="1:7" x14ac:dyDescent="0.25">
      <c r="A16" s="48"/>
      <c r="B16" s="41"/>
      <c r="G16" s="47"/>
    </row>
    <row r="17" spans="1:7" x14ac:dyDescent="0.25">
      <c r="A17" s="50" t="s">
        <v>93</v>
      </c>
      <c r="B17" s="43" t="s">
        <v>90</v>
      </c>
      <c r="C17" s="43" t="s">
        <v>79</v>
      </c>
    </row>
    <row r="18" spans="1:7" x14ac:dyDescent="0.25">
      <c r="A18" s="51">
        <v>1</v>
      </c>
      <c r="B18" s="43" t="s">
        <v>91</v>
      </c>
      <c r="C18" s="57">
        <v>3</v>
      </c>
    </row>
    <row r="19" spans="1:7" x14ac:dyDescent="0.25">
      <c r="A19" s="51">
        <v>2</v>
      </c>
      <c r="B19" s="43" t="s">
        <v>92</v>
      </c>
      <c r="C19" s="57">
        <v>0</v>
      </c>
      <c r="G19" s="49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A50BF2-E93B-4BD8-9630-7E1CF6C9BC0F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5</vt:i4>
      </vt:variant>
    </vt:vector>
  </HeadingPairs>
  <TitlesOfParts>
    <vt:vector size="5" baseType="lpstr">
      <vt:lpstr>skoki 19.8.2023</vt:lpstr>
      <vt:lpstr>akvatlon odrasli 19.8.2023</vt:lpstr>
      <vt:lpstr>akvatlon otroski 19.8.2023</vt:lpstr>
      <vt:lpstr>šahovski turnir</vt:lpstr>
      <vt:lpstr>List1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Kegelj</dc:creator>
  <cp:lastModifiedBy>Primoz</cp:lastModifiedBy>
  <dcterms:created xsi:type="dcterms:W3CDTF">2021-07-10T13:44:11Z</dcterms:created>
  <dcterms:modified xsi:type="dcterms:W3CDTF">2023-08-22T07:55:07Z</dcterms:modified>
</cp:coreProperties>
</file>